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cwest/Desktop/"/>
    </mc:Choice>
  </mc:AlternateContent>
  <xr:revisionPtr revIDLastSave="0" documentId="13_ncr:1_{6D3246E3-997C-5240-B447-4A1062ECE892}" xr6:coauthVersionLast="45" xr6:coauthVersionMax="45" xr10:uidLastSave="{00000000-0000-0000-0000-000000000000}"/>
  <bookViews>
    <workbookView xWindow="2700" yWindow="460" windowWidth="26100" windowHeight="17240" activeTab="1" xr2:uid="{00000000-000D-0000-FFFF-FFFF00000000}"/>
  </bookViews>
  <sheets>
    <sheet name="READ ME" sheetId="1" r:id="rId1"/>
    <sheet name="ORAE Measure Info" sheetId="2" r:id="rId2"/>
    <sheet name="DataValidation" sheetId="9" state="hidden" r:id="rId3"/>
    <sheet name="Overall Results" sheetId="7" r:id="rId4"/>
    <sheet name="Feasibility Plan" sheetId="8" r:id="rId5"/>
    <sheet name="Scorecard 1 - Meditech" sheetId="3" r:id="rId6"/>
    <sheet name="Scorecard 2 - Meditech" sheetId="4" r:id="rId7"/>
    <sheet name="Scorecard 3 - Allscripts" sheetId="5" r:id="rId8"/>
    <sheet name="Scorecard 4 - Meditech" sheetId="6" r:id="rId9"/>
    <sheet name="Scorecard 5 - Epic" sheetId="11" r:id="rId10"/>
    <sheet name="Scorecard 6 - Epic" sheetId="10" r:id="rId11"/>
    <sheet name="Scorecard 7 - Allscripts" sheetId="12" r:id="rId12"/>
    <sheet name="Scorecard 8 - Cerner" sheetId="13" r:id="rId13"/>
    <sheet name="Scorecard 9 - Meditech" sheetId="14" r:id="rId14"/>
    <sheet name="Scorecard 10 - Allscripts" sheetId="15" r:id="rId15"/>
    <sheet name="Scorecard 11 - Meditech" sheetId="16" r:id="rId16"/>
    <sheet name="Scorecard 12 - Meditech" sheetId="17" r:id="rId17"/>
    <sheet name="Scorecard 13 - Meditech" sheetId="18" r:id="rId18"/>
    <sheet name="Scorecard 14 - Epic" sheetId="19" r:id="rId19"/>
    <sheet name="Scorecard 15 - Epic" sheetId="20" r:id="rId20"/>
    <sheet name="Scorecard 16 - Epic" sheetId="21" r:id="rId21"/>
    <sheet name="Scorecard 17 - Meditech" sheetId="22" r:id="rId22"/>
    <sheet name="Scorecard 18 - Meditech" sheetId="23" r:id="rId23"/>
    <sheet name="Scorecard 19 - Meditech" sheetId="24" r:id="rId24"/>
    <sheet name="Scorecard 20 - Cerner" sheetId="25" r:id="rId25"/>
    <sheet name="Scorecard 21 - Cerner" sheetId="26" r:id="rId26"/>
    <sheet name="Scorecard 22 - Cerner" sheetId="27" r:id="rId27"/>
    <sheet name="Scorecard 23 - Cerner" sheetId="29" r:id="rId2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O33" i="7" l="1"/>
  <c r="CN33" i="7"/>
  <c r="CM33" i="7"/>
  <c r="CO32" i="7"/>
  <c r="CN32" i="7"/>
  <c r="CM32" i="7"/>
  <c r="CO31" i="7"/>
  <c r="CN31" i="7"/>
  <c r="CM31" i="7"/>
  <c r="CO30" i="7"/>
  <c r="CN30" i="7"/>
  <c r="CM30" i="7"/>
  <c r="CO29" i="7"/>
  <c r="CN29" i="7"/>
  <c r="CM29" i="7"/>
  <c r="CO28" i="7"/>
  <c r="CN28" i="7"/>
  <c r="CM28" i="7"/>
  <c r="CO27" i="7"/>
  <c r="CN27" i="7"/>
  <c r="CM27" i="7"/>
  <c r="CO26" i="7"/>
  <c r="CN26" i="7"/>
  <c r="CM26" i="7"/>
  <c r="CO25" i="7"/>
  <c r="CN25" i="7"/>
  <c r="CM25" i="7"/>
  <c r="CO24" i="7"/>
  <c r="CN24" i="7"/>
  <c r="CM24" i="7"/>
  <c r="CO23" i="7"/>
  <c r="CN23" i="7"/>
  <c r="CM23" i="7"/>
  <c r="CO22" i="7"/>
  <c r="CN22" i="7"/>
  <c r="CM22" i="7"/>
  <c r="CO21" i="7"/>
  <c r="CN21" i="7"/>
  <c r="CM21" i="7"/>
  <c r="CO20" i="7"/>
  <c r="CN20" i="7"/>
  <c r="CM20" i="7"/>
  <c r="CO19" i="7"/>
  <c r="CN19" i="7"/>
  <c r="CM19" i="7"/>
  <c r="CO18" i="7"/>
  <c r="CN18" i="7"/>
  <c r="CM18" i="7"/>
  <c r="CO17" i="7"/>
  <c r="CN17" i="7"/>
  <c r="CM17" i="7"/>
  <c r="CO16" i="7"/>
  <c r="CN16" i="7"/>
  <c r="CM16" i="7"/>
  <c r="CO15" i="7"/>
  <c r="CN15" i="7"/>
  <c r="CM15" i="7"/>
  <c r="CO14" i="7"/>
  <c r="CN14" i="7"/>
  <c r="CM14" i="7"/>
  <c r="CO13" i="7"/>
  <c r="CN13" i="7"/>
  <c r="CM13" i="7"/>
  <c r="CO12" i="7"/>
  <c r="CN12" i="7"/>
  <c r="CM12" i="7"/>
  <c r="CO11" i="7"/>
  <c r="CN11" i="7"/>
  <c r="CM11" i="7"/>
  <c r="CO10" i="7"/>
  <c r="CN10" i="7"/>
  <c r="CM10" i="7"/>
  <c r="CO9" i="7"/>
  <c r="CN9" i="7"/>
  <c r="CM9" i="7"/>
  <c r="CO8" i="7"/>
  <c r="CN8" i="7"/>
  <c r="CM8" i="7"/>
  <c r="CO7" i="7"/>
  <c r="CN7" i="7"/>
  <c r="CM7" i="7"/>
  <c r="CO6" i="7"/>
  <c r="CN6" i="7"/>
  <c r="CM6" i="7"/>
  <c r="CO5" i="7"/>
  <c r="CN5" i="7"/>
  <c r="CM5" i="7"/>
  <c r="CO4" i="7"/>
  <c r="CN4" i="7"/>
  <c r="CM4" i="7"/>
  <c r="CN35" i="7"/>
  <c r="CM35" i="7"/>
  <c r="CO35" i="7"/>
  <c r="CL33" i="7"/>
  <c r="CL5" i="7"/>
  <c r="CL6" i="7"/>
  <c r="CL7" i="7"/>
  <c r="CL8" i="7"/>
  <c r="CL9" i="7"/>
  <c r="CL10" i="7"/>
  <c r="CL11" i="7"/>
  <c r="CL12" i="7"/>
  <c r="CL13" i="7"/>
  <c r="CL14" i="7"/>
  <c r="CL15" i="7"/>
  <c r="CL16" i="7"/>
  <c r="CL17" i="7"/>
  <c r="CL18" i="7"/>
  <c r="CL19" i="7"/>
  <c r="CL20" i="7"/>
  <c r="CL21" i="7"/>
  <c r="CL22" i="7"/>
  <c r="CL23" i="7"/>
  <c r="CL24" i="7"/>
  <c r="CL25" i="7"/>
  <c r="CL26" i="7"/>
  <c r="CL27" i="7"/>
  <c r="CL28" i="7"/>
  <c r="CL29" i="7"/>
  <c r="CL30" i="7"/>
  <c r="CL31" i="7"/>
  <c r="CL32" i="7"/>
  <c r="CL4" i="7"/>
  <c r="CL36" i="7"/>
  <c r="CM36" i="7" s="1"/>
  <c r="CN36" i="7" s="1"/>
  <c r="CO36" i="7" s="1"/>
  <c r="CL35" i="7"/>
  <c r="CL37" i="7" s="1"/>
  <c r="B34" i="29"/>
  <c r="B33" i="29"/>
  <c r="B32" i="29"/>
  <c r="B31" i="29"/>
  <c r="B30" i="29"/>
  <c r="B29" i="29"/>
  <c r="B28" i="29"/>
  <c r="B27" i="29"/>
  <c r="B26" i="29"/>
  <c r="B25" i="29"/>
  <c r="B24" i="29"/>
  <c r="B23" i="29"/>
  <c r="B22" i="29"/>
  <c r="B21" i="29"/>
  <c r="B20" i="29"/>
  <c r="B19" i="29"/>
  <c r="B18" i="29"/>
  <c r="B17" i="29"/>
  <c r="B16" i="29"/>
  <c r="B15" i="29"/>
  <c r="B14" i="29"/>
  <c r="B13" i="29"/>
  <c r="B12" i="29"/>
  <c r="B11" i="29"/>
  <c r="B10" i="29"/>
  <c r="B9" i="29"/>
  <c r="B8" i="29"/>
  <c r="B7" i="29"/>
  <c r="B6" i="29"/>
  <c r="B5" i="29"/>
  <c r="CM37" i="7" l="1"/>
  <c r="CN37" i="7"/>
  <c r="CO37" i="7"/>
  <c r="B10" i="27"/>
  <c r="B9" i="27"/>
  <c r="B8" i="27"/>
  <c r="B7" i="27"/>
  <c r="B6" i="27"/>
  <c r="B5" i="27"/>
  <c r="B10" i="26"/>
  <c r="B9" i="26"/>
  <c r="B8" i="26"/>
  <c r="B7" i="26"/>
  <c r="B6" i="26"/>
  <c r="B5" i="26"/>
  <c r="CH5" i="7"/>
  <c r="CI5" i="7"/>
  <c r="CJ5" i="7"/>
  <c r="CK5" i="7"/>
  <c r="CH6" i="7"/>
  <c r="CI6" i="7"/>
  <c r="CJ6" i="7"/>
  <c r="CK6" i="7"/>
  <c r="CH7" i="7"/>
  <c r="CI7" i="7"/>
  <c r="CJ7" i="7"/>
  <c r="CK7" i="7"/>
  <c r="CH8" i="7"/>
  <c r="CI8" i="7"/>
  <c r="CJ8" i="7"/>
  <c r="CK8" i="7"/>
  <c r="CH9" i="7"/>
  <c r="CI9" i="7"/>
  <c r="CJ9" i="7"/>
  <c r="CK9" i="7"/>
  <c r="CH10" i="7"/>
  <c r="CI10" i="7"/>
  <c r="CJ10" i="7"/>
  <c r="CK10" i="7"/>
  <c r="CH11" i="7"/>
  <c r="CI11" i="7"/>
  <c r="CJ11" i="7"/>
  <c r="CK11" i="7"/>
  <c r="CH12" i="7"/>
  <c r="CI12" i="7"/>
  <c r="CJ12" i="7"/>
  <c r="CK12" i="7"/>
  <c r="CH13" i="7"/>
  <c r="CI13" i="7"/>
  <c r="CJ13" i="7"/>
  <c r="CK13" i="7"/>
  <c r="CH14" i="7"/>
  <c r="CI14" i="7"/>
  <c r="CJ14" i="7"/>
  <c r="CK14" i="7"/>
  <c r="CH15" i="7"/>
  <c r="CI15" i="7"/>
  <c r="CJ15" i="7"/>
  <c r="CK15" i="7"/>
  <c r="CH16" i="7"/>
  <c r="CI16" i="7"/>
  <c r="CJ16" i="7"/>
  <c r="CK16" i="7"/>
  <c r="CH17" i="7"/>
  <c r="CI17" i="7"/>
  <c r="CJ17" i="7"/>
  <c r="CK17" i="7"/>
  <c r="CH18" i="7"/>
  <c r="CI18" i="7"/>
  <c r="CJ18" i="7"/>
  <c r="CK18" i="7"/>
  <c r="CH19" i="7"/>
  <c r="CI19" i="7"/>
  <c r="CJ19" i="7"/>
  <c r="CK19" i="7"/>
  <c r="CH20" i="7"/>
  <c r="CI20" i="7"/>
  <c r="CJ20" i="7"/>
  <c r="CK20" i="7"/>
  <c r="CH21" i="7"/>
  <c r="CI21" i="7"/>
  <c r="CJ21" i="7"/>
  <c r="CK21" i="7"/>
  <c r="CH22" i="7"/>
  <c r="CI22" i="7"/>
  <c r="CJ22" i="7"/>
  <c r="CK22" i="7"/>
  <c r="CH23" i="7"/>
  <c r="CI23" i="7"/>
  <c r="CJ23" i="7"/>
  <c r="CK23" i="7"/>
  <c r="CH24" i="7"/>
  <c r="CI24" i="7"/>
  <c r="CJ24" i="7"/>
  <c r="CK24" i="7"/>
  <c r="CH25" i="7"/>
  <c r="CI25" i="7"/>
  <c r="CJ25" i="7"/>
  <c r="CK25" i="7"/>
  <c r="CH26" i="7"/>
  <c r="CI26" i="7"/>
  <c r="CJ26" i="7"/>
  <c r="CK26" i="7"/>
  <c r="CH27" i="7"/>
  <c r="CI27" i="7"/>
  <c r="CJ27" i="7"/>
  <c r="CK27" i="7"/>
  <c r="CH28" i="7"/>
  <c r="CI28" i="7"/>
  <c r="CJ28" i="7"/>
  <c r="CK28" i="7"/>
  <c r="CH29" i="7"/>
  <c r="CI29" i="7"/>
  <c r="CJ29" i="7"/>
  <c r="CK29" i="7"/>
  <c r="CH30" i="7"/>
  <c r="CI30" i="7"/>
  <c r="CJ30" i="7"/>
  <c r="CK30" i="7"/>
  <c r="CH31" i="7"/>
  <c r="CI31" i="7"/>
  <c r="CJ31" i="7"/>
  <c r="CK31" i="7"/>
  <c r="CH32" i="7"/>
  <c r="CI32" i="7"/>
  <c r="CJ32" i="7"/>
  <c r="CK32" i="7"/>
  <c r="CH33" i="7"/>
  <c r="CI33" i="7"/>
  <c r="CJ33" i="7"/>
  <c r="CK33" i="7"/>
  <c r="CI4" i="7"/>
  <c r="CJ4" i="7"/>
  <c r="CK4" i="7"/>
  <c r="CH4" i="7"/>
  <c r="CH35" i="7" s="1"/>
  <c r="CD5" i="7"/>
  <c r="CE5" i="7"/>
  <c r="CF5" i="7"/>
  <c r="CG5" i="7"/>
  <c r="CD6" i="7"/>
  <c r="CE6" i="7"/>
  <c r="CE35" i="7" s="1"/>
  <c r="CF6" i="7"/>
  <c r="CG6" i="7"/>
  <c r="CD7" i="7"/>
  <c r="CE7" i="7"/>
  <c r="CF7" i="7"/>
  <c r="CG7" i="7"/>
  <c r="CD8" i="7"/>
  <c r="CE8" i="7"/>
  <c r="CF8" i="7"/>
  <c r="CG8" i="7"/>
  <c r="CD9" i="7"/>
  <c r="CE9" i="7"/>
  <c r="CF9" i="7"/>
  <c r="CG9" i="7"/>
  <c r="CD10" i="7"/>
  <c r="CE10" i="7"/>
  <c r="CF10" i="7"/>
  <c r="CG10" i="7"/>
  <c r="CD11" i="7"/>
  <c r="CE11" i="7"/>
  <c r="CF11" i="7"/>
  <c r="CG11" i="7"/>
  <c r="CD12" i="7"/>
  <c r="CE12" i="7"/>
  <c r="CF12" i="7"/>
  <c r="CG12" i="7"/>
  <c r="CD13" i="7"/>
  <c r="CE13" i="7"/>
  <c r="CF13" i="7"/>
  <c r="CG13" i="7"/>
  <c r="CD14" i="7"/>
  <c r="CE14" i="7"/>
  <c r="CF14" i="7"/>
  <c r="CG14" i="7"/>
  <c r="CD15" i="7"/>
  <c r="CE15" i="7"/>
  <c r="CF15" i="7"/>
  <c r="CG15" i="7"/>
  <c r="CD16" i="7"/>
  <c r="CE16" i="7"/>
  <c r="CF16" i="7"/>
  <c r="CG16" i="7"/>
  <c r="CD17" i="7"/>
  <c r="CE17" i="7"/>
  <c r="CF17" i="7"/>
  <c r="CG17" i="7"/>
  <c r="CD18" i="7"/>
  <c r="CE18" i="7"/>
  <c r="CF18" i="7"/>
  <c r="CG18" i="7"/>
  <c r="CD19" i="7"/>
  <c r="CE19" i="7"/>
  <c r="CF19" i="7"/>
  <c r="CG19" i="7"/>
  <c r="CD20" i="7"/>
  <c r="CE20" i="7"/>
  <c r="CF20" i="7"/>
  <c r="CG20" i="7"/>
  <c r="CD21" i="7"/>
  <c r="CE21" i="7"/>
  <c r="CF21" i="7"/>
  <c r="CG21" i="7"/>
  <c r="CD22" i="7"/>
  <c r="CE22" i="7"/>
  <c r="CF22" i="7"/>
  <c r="CG22" i="7"/>
  <c r="CD23" i="7"/>
  <c r="CE23" i="7"/>
  <c r="CF23" i="7"/>
  <c r="CG23" i="7"/>
  <c r="CD24" i="7"/>
  <c r="CE24" i="7"/>
  <c r="CF24" i="7"/>
  <c r="CG24" i="7"/>
  <c r="CD25" i="7"/>
  <c r="CE25" i="7"/>
  <c r="CF25" i="7"/>
  <c r="CG25" i="7"/>
  <c r="CD26" i="7"/>
  <c r="CE26" i="7"/>
  <c r="CF26" i="7"/>
  <c r="CG26" i="7"/>
  <c r="CD27" i="7"/>
  <c r="CE27" i="7"/>
  <c r="CF27" i="7"/>
  <c r="CG27" i="7"/>
  <c r="CD28" i="7"/>
  <c r="CE28" i="7"/>
  <c r="CF28" i="7"/>
  <c r="CG28" i="7"/>
  <c r="CD29" i="7"/>
  <c r="CE29" i="7"/>
  <c r="CF29" i="7"/>
  <c r="CG29" i="7"/>
  <c r="CD30" i="7"/>
  <c r="CE30" i="7"/>
  <c r="CF30" i="7"/>
  <c r="CG30" i="7"/>
  <c r="CD31" i="7"/>
  <c r="CE31" i="7"/>
  <c r="CF31" i="7"/>
  <c r="CG31" i="7"/>
  <c r="CD32" i="7"/>
  <c r="CE32" i="7"/>
  <c r="CF32" i="7"/>
  <c r="CG32" i="7"/>
  <c r="CD33" i="7"/>
  <c r="CE33" i="7"/>
  <c r="CF33" i="7"/>
  <c r="CG33" i="7"/>
  <c r="CE4" i="7"/>
  <c r="CF4" i="7"/>
  <c r="CG4" i="7"/>
  <c r="CD4" i="7"/>
  <c r="BZ5" i="7"/>
  <c r="CA5" i="7"/>
  <c r="CB5" i="7"/>
  <c r="CC5" i="7"/>
  <c r="BZ6" i="7"/>
  <c r="CA6" i="7"/>
  <c r="CB6" i="7"/>
  <c r="CC6" i="7"/>
  <c r="BZ7" i="7"/>
  <c r="CA7" i="7"/>
  <c r="CB7" i="7"/>
  <c r="CC7" i="7"/>
  <c r="BZ8" i="7"/>
  <c r="CA8" i="7"/>
  <c r="CB8" i="7"/>
  <c r="CC8" i="7"/>
  <c r="BZ9" i="7"/>
  <c r="CA9" i="7"/>
  <c r="CB9" i="7"/>
  <c r="CC9" i="7"/>
  <c r="BZ10" i="7"/>
  <c r="CA10" i="7"/>
  <c r="CB10" i="7"/>
  <c r="CC10" i="7"/>
  <c r="BZ11" i="7"/>
  <c r="CA11" i="7"/>
  <c r="CB11" i="7"/>
  <c r="CC11" i="7"/>
  <c r="BZ12" i="7"/>
  <c r="CA12" i="7"/>
  <c r="CB12" i="7"/>
  <c r="CC12" i="7"/>
  <c r="BZ13" i="7"/>
  <c r="CA13" i="7"/>
  <c r="CB13" i="7"/>
  <c r="CC13" i="7"/>
  <c r="BZ14" i="7"/>
  <c r="CA14" i="7"/>
  <c r="CB14" i="7"/>
  <c r="CC14" i="7"/>
  <c r="BZ15" i="7"/>
  <c r="CA15" i="7"/>
  <c r="CB15" i="7"/>
  <c r="CC15" i="7"/>
  <c r="BZ16" i="7"/>
  <c r="CA16" i="7"/>
  <c r="CB16" i="7"/>
  <c r="CC16" i="7"/>
  <c r="BZ17" i="7"/>
  <c r="CA17" i="7"/>
  <c r="CB17" i="7"/>
  <c r="CC17" i="7"/>
  <c r="BZ18" i="7"/>
  <c r="CA18" i="7"/>
  <c r="CB18" i="7"/>
  <c r="CC18" i="7"/>
  <c r="BZ19" i="7"/>
  <c r="CA19" i="7"/>
  <c r="CB19" i="7"/>
  <c r="CC19" i="7"/>
  <c r="BZ20" i="7"/>
  <c r="CA20" i="7"/>
  <c r="CB20" i="7"/>
  <c r="CC20" i="7"/>
  <c r="BZ21" i="7"/>
  <c r="CA21" i="7"/>
  <c r="CB21" i="7"/>
  <c r="CC21" i="7"/>
  <c r="BZ22" i="7"/>
  <c r="CA22" i="7"/>
  <c r="CB22" i="7"/>
  <c r="CC22" i="7"/>
  <c r="BZ23" i="7"/>
  <c r="CA23" i="7"/>
  <c r="CB23" i="7"/>
  <c r="CC23" i="7"/>
  <c r="BZ24" i="7"/>
  <c r="CA24" i="7"/>
  <c r="CB24" i="7"/>
  <c r="CC24" i="7"/>
  <c r="BZ25" i="7"/>
  <c r="CA25" i="7"/>
  <c r="CB25" i="7"/>
  <c r="CC25" i="7"/>
  <c r="BZ26" i="7"/>
  <c r="CA26" i="7"/>
  <c r="CB26" i="7"/>
  <c r="CC26" i="7"/>
  <c r="BZ27" i="7"/>
  <c r="CA27" i="7"/>
  <c r="CB27" i="7"/>
  <c r="CC27" i="7"/>
  <c r="BZ28" i="7"/>
  <c r="CA28" i="7"/>
  <c r="CB28" i="7"/>
  <c r="CC28" i="7"/>
  <c r="BZ29" i="7"/>
  <c r="CA29" i="7"/>
  <c r="CB29" i="7"/>
  <c r="CC29" i="7"/>
  <c r="BZ30" i="7"/>
  <c r="CA30" i="7"/>
  <c r="CB30" i="7"/>
  <c r="CC30" i="7"/>
  <c r="BZ31" i="7"/>
  <c r="CA31" i="7"/>
  <c r="CB31" i="7"/>
  <c r="CC31" i="7"/>
  <c r="BZ32" i="7"/>
  <c r="CA32" i="7"/>
  <c r="CB32" i="7"/>
  <c r="CC32" i="7"/>
  <c r="BZ33" i="7"/>
  <c r="CA33" i="7"/>
  <c r="CB33" i="7"/>
  <c r="CC33" i="7"/>
  <c r="CA4" i="7"/>
  <c r="CB4" i="7"/>
  <c r="CC4" i="7"/>
  <c r="BZ4" i="7"/>
  <c r="BZ35" i="7" s="1"/>
  <c r="BV5" i="7"/>
  <c r="BW5" i="7"/>
  <c r="BW35" i="7" s="1"/>
  <c r="BX5" i="7"/>
  <c r="BY5" i="7"/>
  <c r="BV6" i="7"/>
  <c r="BW6" i="7"/>
  <c r="BX6" i="7"/>
  <c r="BY6" i="7"/>
  <c r="BV7" i="7"/>
  <c r="BW7" i="7"/>
  <c r="BX7" i="7"/>
  <c r="BY7" i="7"/>
  <c r="BV8" i="7"/>
  <c r="BW8" i="7"/>
  <c r="BX8" i="7"/>
  <c r="BY8" i="7"/>
  <c r="BV9" i="7"/>
  <c r="BW9" i="7"/>
  <c r="BX9" i="7"/>
  <c r="BY9" i="7"/>
  <c r="BV10" i="7"/>
  <c r="BW10" i="7"/>
  <c r="BX10" i="7"/>
  <c r="BY10" i="7"/>
  <c r="BV11" i="7"/>
  <c r="BW11" i="7"/>
  <c r="BX11" i="7"/>
  <c r="BY11" i="7"/>
  <c r="BV12" i="7"/>
  <c r="BW12" i="7"/>
  <c r="BX12" i="7"/>
  <c r="BY12" i="7"/>
  <c r="BV13" i="7"/>
  <c r="BW13" i="7"/>
  <c r="BX13" i="7"/>
  <c r="BY13" i="7"/>
  <c r="BV14" i="7"/>
  <c r="BW14" i="7"/>
  <c r="BX14" i="7"/>
  <c r="BY14" i="7"/>
  <c r="BV15" i="7"/>
  <c r="BW15" i="7"/>
  <c r="BX15" i="7"/>
  <c r="BY15" i="7"/>
  <c r="BV16" i="7"/>
  <c r="BW16" i="7"/>
  <c r="BX16" i="7"/>
  <c r="BY16" i="7"/>
  <c r="BV17" i="7"/>
  <c r="BW17" i="7"/>
  <c r="BX17" i="7"/>
  <c r="BY17" i="7"/>
  <c r="BV18" i="7"/>
  <c r="BW18" i="7"/>
  <c r="BX18" i="7"/>
  <c r="BY18" i="7"/>
  <c r="BV19" i="7"/>
  <c r="BW19" i="7"/>
  <c r="BX19" i="7"/>
  <c r="BY19" i="7"/>
  <c r="BV20" i="7"/>
  <c r="BW20" i="7"/>
  <c r="BX20" i="7"/>
  <c r="BY20" i="7"/>
  <c r="BV21" i="7"/>
  <c r="BW21" i="7"/>
  <c r="BX21" i="7"/>
  <c r="BY21" i="7"/>
  <c r="BV22" i="7"/>
  <c r="BW22" i="7"/>
  <c r="BX22" i="7"/>
  <c r="BY22" i="7"/>
  <c r="BV23" i="7"/>
  <c r="BW23" i="7"/>
  <c r="BX23" i="7"/>
  <c r="BY23" i="7"/>
  <c r="BV24" i="7"/>
  <c r="BW24" i="7"/>
  <c r="BX24" i="7"/>
  <c r="BY24" i="7"/>
  <c r="BV25" i="7"/>
  <c r="BW25" i="7"/>
  <c r="BX25" i="7"/>
  <c r="BY25" i="7"/>
  <c r="BV26" i="7"/>
  <c r="BW26" i="7"/>
  <c r="BX26" i="7"/>
  <c r="BY26" i="7"/>
  <c r="BV27" i="7"/>
  <c r="BW27" i="7"/>
  <c r="BX27" i="7"/>
  <c r="BY27" i="7"/>
  <c r="BV28" i="7"/>
  <c r="BW28" i="7"/>
  <c r="BX28" i="7"/>
  <c r="BY28" i="7"/>
  <c r="BV29" i="7"/>
  <c r="BW29" i="7"/>
  <c r="BX29" i="7"/>
  <c r="BY29" i="7"/>
  <c r="BV30" i="7"/>
  <c r="BW30" i="7"/>
  <c r="BX30" i="7"/>
  <c r="BY30" i="7"/>
  <c r="BV31" i="7"/>
  <c r="BW31" i="7"/>
  <c r="BX31" i="7"/>
  <c r="BY31" i="7"/>
  <c r="BV32" i="7"/>
  <c r="BW32" i="7"/>
  <c r="BX32" i="7"/>
  <c r="BY32" i="7"/>
  <c r="BV33" i="7"/>
  <c r="BW33" i="7"/>
  <c r="BX33" i="7"/>
  <c r="BY33" i="7"/>
  <c r="BW4" i="7"/>
  <c r="BX4" i="7"/>
  <c r="BY4" i="7"/>
  <c r="BV4" i="7"/>
  <c r="BR5" i="7"/>
  <c r="BS5" i="7"/>
  <c r="BT5" i="7"/>
  <c r="BU5" i="7"/>
  <c r="BR6" i="7"/>
  <c r="BS6" i="7"/>
  <c r="BT6" i="7"/>
  <c r="BU6" i="7"/>
  <c r="BR7" i="7"/>
  <c r="BS7" i="7"/>
  <c r="BT7" i="7"/>
  <c r="BU7" i="7"/>
  <c r="BR8" i="7"/>
  <c r="BS8" i="7"/>
  <c r="BT8" i="7"/>
  <c r="BU8" i="7"/>
  <c r="BR9" i="7"/>
  <c r="BS9" i="7"/>
  <c r="BT9" i="7"/>
  <c r="BT35" i="7" s="1"/>
  <c r="BU9" i="7"/>
  <c r="BR10" i="7"/>
  <c r="BS10" i="7"/>
  <c r="BT10" i="7"/>
  <c r="BU10" i="7"/>
  <c r="BR11" i="7"/>
  <c r="BS11" i="7"/>
  <c r="BT11" i="7"/>
  <c r="BU11" i="7"/>
  <c r="BR12" i="7"/>
  <c r="BS12" i="7"/>
  <c r="BT12" i="7"/>
  <c r="BU12" i="7"/>
  <c r="BR13" i="7"/>
  <c r="BS13" i="7"/>
  <c r="BT13" i="7"/>
  <c r="BU13" i="7"/>
  <c r="BR14" i="7"/>
  <c r="BS14" i="7"/>
  <c r="BT14" i="7"/>
  <c r="BU14" i="7"/>
  <c r="BR15" i="7"/>
  <c r="BS15" i="7"/>
  <c r="BT15" i="7"/>
  <c r="BU15" i="7"/>
  <c r="BR16" i="7"/>
  <c r="BS16" i="7"/>
  <c r="BT16" i="7"/>
  <c r="BU16" i="7"/>
  <c r="BR17" i="7"/>
  <c r="BS17" i="7"/>
  <c r="BT17" i="7"/>
  <c r="BU17" i="7"/>
  <c r="BR18" i="7"/>
  <c r="BS18" i="7"/>
  <c r="BT18" i="7"/>
  <c r="BU18" i="7"/>
  <c r="BR19" i="7"/>
  <c r="BS19" i="7"/>
  <c r="BT19" i="7"/>
  <c r="BU19" i="7"/>
  <c r="BR20" i="7"/>
  <c r="BS20" i="7"/>
  <c r="BT20" i="7"/>
  <c r="BU20" i="7"/>
  <c r="BR21" i="7"/>
  <c r="BS21" i="7"/>
  <c r="BT21" i="7"/>
  <c r="BU21" i="7"/>
  <c r="BR22" i="7"/>
  <c r="BS22" i="7"/>
  <c r="BT22" i="7"/>
  <c r="BU22" i="7"/>
  <c r="BR23" i="7"/>
  <c r="BS23" i="7"/>
  <c r="BT23" i="7"/>
  <c r="BU23" i="7"/>
  <c r="BR24" i="7"/>
  <c r="BS24" i="7"/>
  <c r="BT24" i="7"/>
  <c r="BU24" i="7"/>
  <c r="BR25" i="7"/>
  <c r="BS25" i="7"/>
  <c r="BT25" i="7"/>
  <c r="BU25" i="7"/>
  <c r="BR26" i="7"/>
  <c r="BS26" i="7"/>
  <c r="BT26" i="7"/>
  <c r="BU26" i="7"/>
  <c r="BR27" i="7"/>
  <c r="BS27" i="7"/>
  <c r="BT27" i="7"/>
  <c r="BU27" i="7"/>
  <c r="BR28" i="7"/>
  <c r="BS28" i="7"/>
  <c r="BT28" i="7"/>
  <c r="BU28" i="7"/>
  <c r="BR29" i="7"/>
  <c r="BS29" i="7"/>
  <c r="BT29" i="7"/>
  <c r="BU29" i="7"/>
  <c r="BR30" i="7"/>
  <c r="BS30" i="7"/>
  <c r="BT30" i="7"/>
  <c r="BU30" i="7"/>
  <c r="BR31" i="7"/>
  <c r="BS31" i="7"/>
  <c r="BT31" i="7"/>
  <c r="BU31" i="7"/>
  <c r="BR32" i="7"/>
  <c r="BS32" i="7"/>
  <c r="BT32" i="7"/>
  <c r="BU32" i="7"/>
  <c r="BR33" i="7"/>
  <c r="BS33" i="7"/>
  <c r="BT33" i="7"/>
  <c r="BU33" i="7"/>
  <c r="BS4" i="7"/>
  <c r="BT4" i="7"/>
  <c r="BU4" i="7"/>
  <c r="BR4" i="7"/>
  <c r="BR35" i="7" s="1"/>
  <c r="BN5" i="7"/>
  <c r="BO5" i="7"/>
  <c r="BP5" i="7"/>
  <c r="BQ5" i="7"/>
  <c r="BN6" i="7"/>
  <c r="BO6" i="7"/>
  <c r="BP6" i="7"/>
  <c r="BQ6" i="7"/>
  <c r="BN7" i="7"/>
  <c r="BO7" i="7"/>
  <c r="BP7" i="7"/>
  <c r="BQ7" i="7"/>
  <c r="BN8" i="7"/>
  <c r="BO8" i="7"/>
  <c r="BP8" i="7"/>
  <c r="BQ8" i="7"/>
  <c r="BN9" i="7"/>
  <c r="BO9" i="7"/>
  <c r="BP9" i="7"/>
  <c r="BQ9" i="7"/>
  <c r="BN10" i="7"/>
  <c r="BO10" i="7"/>
  <c r="BP10" i="7"/>
  <c r="BQ10" i="7"/>
  <c r="BN11" i="7"/>
  <c r="BO11" i="7"/>
  <c r="BP11" i="7"/>
  <c r="BQ11" i="7"/>
  <c r="BN12" i="7"/>
  <c r="BO12" i="7"/>
  <c r="BP12" i="7"/>
  <c r="BQ12" i="7"/>
  <c r="BN13" i="7"/>
  <c r="BO13" i="7"/>
  <c r="BP13" i="7"/>
  <c r="BQ13" i="7"/>
  <c r="BN14" i="7"/>
  <c r="BO14" i="7"/>
  <c r="BP14" i="7"/>
  <c r="BQ14" i="7"/>
  <c r="BN15" i="7"/>
  <c r="BO15" i="7"/>
  <c r="BP15" i="7"/>
  <c r="BQ15" i="7"/>
  <c r="BN16" i="7"/>
  <c r="BO16" i="7"/>
  <c r="BP16" i="7"/>
  <c r="BQ16" i="7"/>
  <c r="BN17" i="7"/>
  <c r="BO17" i="7"/>
  <c r="BP17" i="7"/>
  <c r="BQ17" i="7"/>
  <c r="BN18" i="7"/>
  <c r="BO18" i="7"/>
  <c r="BP18" i="7"/>
  <c r="BQ18" i="7"/>
  <c r="BN19" i="7"/>
  <c r="BO19" i="7"/>
  <c r="BP19" i="7"/>
  <c r="BQ19" i="7"/>
  <c r="BN20" i="7"/>
  <c r="BO20" i="7"/>
  <c r="BP20" i="7"/>
  <c r="BQ20" i="7"/>
  <c r="BN21" i="7"/>
  <c r="BO21" i="7"/>
  <c r="BP21" i="7"/>
  <c r="BQ21" i="7"/>
  <c r="BN22" i="7"/>
  <c r="BO22" i="7"/>
  <c r="BP22" i="7"/>
  <c r="BQ22" i="7"/>
  <c r="BN23" i="7"/>
  <c r="BO23" i="7"/>
  <c r="BP23" i="7"/>
  <c r="BQ23" i="7"/>
  <c r="BN24" i="7"/>
  <c r="BO24" i="7"/>
  <c r="BP24" i="7"/>
  <c r="BQ24" i="7"/>
  <c r="BN25" i="7"/>
  <c r="BO25" i="7"/>
  <c r="BP25" i="7"/>
  <c r="BQ25" i="7"/>
  <c r="BN26" i="7"/>
  <c r="BO26" i="7"/>
  <c r="BP26" i="7"/>
  <c r="BQ26" i="7"/>
  <c r="BN27" i="7"/>
  <c r="BO27" i="7"/>
  <c r="BP27" i="7"/>
  <c r="BQ27" i="7"/>
  <c r="BN28" i="7"/>
  <c r="BO28" i="7"/>
  <c r="BP28" i="7"/>
  <c r="BQ28" i="7"/>
  <c r="BN29" i="7"/>
  <c r="BO29" i="7"/>
  <c r="BP29" i="7"/>
  <c r="BQ29" i="7"/>
  <c r="BN30" i="7"/>
  <c r="BO30" i="7"/>
  <c r="BP30" i="7"/>
  <c r="BQ30" i="7"/>
  <c r="BN31" i="7"/>
  <c r="BO31" i="7"/>
  <c r="BP31" i="7"/>
  <c r="BQ31" i="7"/>
  <c r="BN32" i="7"/>
  <c r="BO32" i="7"/>
  <c r="BP32" i="7"/>
  <c r="BQ32" i="7"/>
  <c r="BN33" i="7"/>
  <c r="BO33" i="7"/>
  <c r="BP33" i="7"/>
  <c r="BQ33" i="7"/>
  <c r="BO4" i="7"/>
  <c r="BP4" i="7"/>
  <c r="BQ4" i="7"/>
  <c r="BN4" i="7"/>
  <c r="BJ5" i="7"/>
  <c r="BK5" i="7"/>
  <c r="BL5" i="7"/>
  <c r="BM5" i="7"/>
  <c r="BJ6" i="7"/>
  <c r="BK6" i="7"/>
  <c r="BL6" i="7"/>
  <c r="BM6" i="7"/>
  <c r="BJ7" i="7"/>
  <c r="BK7" i="7"/>
  <c r="BL7" i="7"/>
  <c r="BM7" i="7"/>
  <c r="BJ8" i="7"/>
  <c r="BK8" i="7"/>
  <c r="BL8" i="7"/>
  <c r="BM8" i="7"/>
  <c r="BJ9" i="7"/>
  <c r="BK9" i="7"/>
  <c r="BL9" i="7"/>
  <c r="BM9" i="7"/>
  <c r="BJ10" i="7"/>
  <c r="BK10" i="7"/>
  <c r="BL10" i="7"/>
  <c r="BM10" i="7"/>
  <c r="BJ11" i="7"/>
  <c r="BK11" i="7"/>
  <c r="BL11" i="7"/>
  <c r="BM11" i="7"/>
  <c r="BJ12" i="7"/>
  <c r="BK12" i="7"/>
  <c r="BL12" i="7"/>
  <c r="BM12" i="7"/>
  <c r="BJ13" i="7"/>
  <c r="BK13" i="7"/>
  <c r="BL13" i="7"/>
  <c r="BM13" i="7"/>
  <c r="BJ14" i="7"/>
  <c r="BK14" i="7"/>
  <c r="BL14" i="7"/>
  <c r="BM14" i="7"/>
  <c r="BJ15" i="7"/>
  <c r="BK15" i="7"/>
  <c r="BL15" i="7"/>
  <c r="BM15" i="7"/>
  <c r="BJ16" i="7"/>
  <c r="BK16" i="7"/>
  <c r="BL16" i="7"/>
  <c r="BM16" i="7"/>
  <c r="BJ17" i="7"/>
  <c r="BK17" i="7"/>
  <c r="BL17" i="7"/>
  <c r="BM17" i="7"/>
  <c r="BJ18" i="7"/>
  <c r="BK18" i="7"/>
  <c r="BL18" i="7"/>
  <c r="BM18" i="7"/>
  <c r="BJ19" i="7"/>
  <c r="BK19" i="7"/>
  <c r="BL19" i="7"/>
  <c r="BM19" i="7"/>
  <c r="BJ20" i="7"/>
  <c r="BK20" i="7"/>
  <c r="BL20" i="7"/>
  <c r="BM20" i="7"/>
  <c r="BJ21" i="7"/>
  <c r="BK21" i="7"/>
  <c r="BL21" i="7"/>
  <c r="BM21" i="7"/>
  <c r="BJ22" i="7"/>
  <c r="BK22" i="7"/>
  <c r="BL22" i="7"/>
  <c r="BM22" i="7"/>
  <c r="BJ23" i="7"/>
  <c r="BK23" i="7"/>
  <c r="BL23" i="7"/>
  <c r="BM23" i="7"/>
  <c r="BJ24" i="7"/>
  <c r="BK24" i="7"/>
  <c r="BL24" i="7"/>
  <c r="BM24" i="7"/>
  <c r="BJ25" i="7"/>
  <c r="BK25" i="7"/>
  <c r="BL25" i="7"/>
  <c r="BM25" i="7"/>
  <c r="BJ26" i="7"/>
  <c r="BK26" i="7"/>
  <c r="BL26" i="7"/>
  <c r="BM26" i="7"/>
  <c r="BJ27" i="7"/>
  <c r="BK27" i="7"/>
  <c r="BL27" i="7"/>
  <c r="BM27" i="7"/>
  <c r="BJ28" i="7"/>
  <c r="BK28" i="7"/>
  <c r="BL28" i="7"/>
  <c r="BM28" i="7"/>
  <c r="BJ29" i="7"/>
  <c r="BK29" i="7"/>
  <c r="BL29" i="7"/>
  <c r="BM29" i="7"/>
  <c r="BJ30" i="7"/>
  <c r="BK30" i="7"/>
  <c r="BL30" i="7"/>
  <c r="BM30" i="7"/>
  <c r="BJ31" i="7"/>
  <c r="BK31" i="7"/>
  <c r="BL31" i="7"/>
  <c r="BM31" i="7"/>
  <c r="BJ32" i="7"/>
  <c r="BK32" i="7"/>
  <c r="BL32" i="7"/>
  <c r="BM32" i="7"/>
  <c r="BJ33" i="7"/>
  <c r="BK33" i="7"/>
  <c r="BL33" i="7"/>
  <c r="BM33" i="7"/>
  <c r="BK4" i="7"/>
  <c r="BL4" i="7"/>
  <c r="BM4" i="7"/>
  <c r="BJ4" i="7"/>
  <c r="BJ35" i="7" s="1"/>
  <c r="BF5" i="7"/>
  <c r="BG5" i="7"/>
  <c r="BH5" i="7"/>
  <c r="BI5" i="7"/>
  <c r="BF6" i="7"/>
  <c r="BG6" i="7"/>
  <c r="BH6" i="7"/>
  <c r="BI6" i="7"/>
  <c r="BI35" i="7" s="1"/>
  <c r="BF7" i="7"/>
  <c r="BG7" i="7"/>
  <c r="BH7" i="7"/>
  <c r="BH35" i="7" s="1"/>
  <c r="BI7" i="7"/>
  <c r="BF8" i="7"/>
  <c r="BG8" i="7"/>
  <c r="BH8" i="7"/>
  <c r="BI8" i="7"/>
  <c r="BF9" i="7"/>
  <c r="BG9" i="7"/>
  <c r="BH9" i="7"/>
  <c r="BI9" i="7"/>
  <c r="BF10" i="7"/>
  <c r="BG10" i="7"/>
  <c r="BH10" i="7"/>
  <c r="BI10" i="7"/>
  <c r="BF11" i="7"/>
  <c r="BG11" i="7"/>
  <c r="BH11" i="7"/>
  <c r="BI11" i="7"/>
  <c r="BF12" i="7"/>
  <c r="BG12" i="7"/>
  <c r="BH12" i="7"/>
  <c r="BI12" i="7"/>
  <c r="BF13" i="7"/>
  <c r="BG13" i="7"/>
  <c r="BH13" i="7"/>
  <c r="BI13" i="7"/>
  <c r="BF14" i="7"/>
  <c r="BG14" i="7"/>
  <c r="BH14" i="7"/>
  <c r="BI14" i="7"/>
  <c r="BF15" i="7"/>
  <c r="BG15" i="7"/>
  <c r="BH15" i="7"/>
  <c r="BI15" i="7"/>
  <c r="BF16" i="7"/>
  <c r="BG16" i="7"/>
  <c r="BH16" i="7"/>
  <c r="BI16" i="7"/>
  <c r="BF17" i="7"/>
  <c r="BG17" i="7"/>
  <c r="BH17" i="7"/>
  <c r="BI17" i="7"/>
  <c r="BF18" i="7"/>
  <c r="BG18" i="7"/>
  <c r="BH18" i="7"/>
  <c r="BI18" i="7"/>
  <c r="BF19" i="7"/>
  <c r="BG19" i="7"/>
  <c r="BH19" i="7"/>
  <c r="BI19" i="7"/>
  <c r="BF20" i="7"/>
  <c r="BG20" i="7"/>
  <c r="BH20" i="7"/>
  <c r="BI20" i="7"/>
  <c r="BF21" i="7"/>
  <c r="BG21" i="7"/>
  <c r="BH21" i="7"/>
  <c r="BI21" i="7"/>
  <c r="BF22" i="7"/>
  <c r="BG22" i="7"/>
  <c r="BH22" i="7"/>
  <c r="BI22" i="7"/>
  <c r="BF23" i="7"/>
  <c r="BG23" i="7"/>
  <c r="BH23" i="7"/>
  <c r="BI23" i="7"/>
  <c r="BF24" i="7"/>
  <c r="BG24" i="7"/>
  <c r="BH24" i="7"/>
  <c r="BI24" i="7"/>
  <c r="BF25" i="7"/>
  <c r="BG25" i="7"/>
  <c r="BH25" i="7"/>
  <c r="BI25" i="7"/>
  <c r="BF26" i="7"/>
  <c r="BG26" i="7"/>
  <c r="BH26" i="7"/>
  <c r="BI26" i="7"/>
  <c r="BF27" i="7"/>
  <c r="BG27" i="7"/>
  <c r="BH27" i="7"/>
  <c r="BI27" i="7"/>
  <c r="BF28" i="7"/>
  <c r="BG28" i="7"/>
  <c r="BH28" i="7"/>
  <c r="BI28" i="7"/>
  <c r="BF29" i="7"/>
  <c r="BG29" i="7"/>
  <c r="BH29" i="7"/>
  <c r="BI29" i="7"/>
  <c r="BF30" i="7"/>
  <c r="BG30" i="7"/>
  <c r="BH30" i="7"/>
  <c r="BI30" i="7"/>
  <c r="BF31" i="7"/>
  <c r="BG31" i="7"/>
  <c r="BH31" i="7"/>
  <c r="BI31" i="7"/>
  <c r="BF32" i="7"/>
  <c r="BG32" i="7"/>
  <c r="BH32" i="7"/>
  <c r="BI32" i="7"/>
  <c r="BF33" i="7"/>
  <c r="BG33" i="7"/>
  <c r="BH33" i="7"/>
  <c r="BI33" i="7"/>
  <c r="BG4" i="7"/>
  <c r="BH4" i="7"/>
  <c r="BI4" i="7"/>
  <c r="BF4" i="7"/>
  <c r="BB5" i="7"/>
  <c r="BC5" i="7"/>
  <c r="BD5" i="7"/>
  <c r="BE5" i="7"/>
  <c r="BB6" i="7"/>
  <c r="BC6" i="7"/>
  <c r="BD6" i="7"/>
  <c r="BE6" i="7"/>
  <c r="BB7" i="7"/>
  <c r="BC7" i="7"/>
  <c r="BD7" i="7"/>
  <c r="BE7" i="7"/>
  <c r="BB8" i="7"/>
  <c r="BC8" i="7"/>
  <c r="BD8" i="7"/>
  <c r="BE8" i="7"/>
  <c r="BB9" i="7"/>
  <c r="BC9" i="7"/>
  <c r="BD9" i="7"/>
  <c r="BE9" i="7"/>
  <c r="BB10" i="7"/>
  <c r="BC10" i="7"/>
  <c r="BD10" i="7"/>
  <c r="BE10" i="7"/>
  <c r="BB11" i="7"/>
  <c r="BC11" i="7"/>
  <c r="BD11" i="7"/>
  <c r="BE11" i="7"/>
  <c r="BB12" i="7"/>
  <c r="BC12" i="7"/>
  <c r="BD12" i="7"/>
  <c r="BE12" i="7"/>
  <c r="BB13" i="7"/>
  <c r="BC13" i="7"/>
  <c r="BD13" i="7"/>
  <c r="BE13" i="7"/>
  <c r="BB14" i="7"/>
  <c r="BC14" i="7"/>
  <c r="BD14" i="7"/>
  <c r="BE14" i="7"/>
  <c r="BB15" i="7"/>
  <c r="BC15" i="7"/>
  <c r="BD15" i="7"/>
  <c r="BE15" i="7"/>
  <c r="BB16" i="7"/>
  <c r="BC16" i="7"/>
  <c r="BD16" i="7"/>
  <c r="BE16" i="7"/>
  <c r="BB17" i="7"/>
  <c r="BC17" i="7"/>
  <c r="BD17" i="7"/>
  <c r="BE17" i="7"/>
  <c r="BB18" i="7"/>
  <c r="BC18" i="7"/>
  <c r="BD18" i="7"/>
  <c r="BE18" i="7"/>
  <c r="BB19" i="7"/>
  <c r="BC19" i="7"/>
  <c r="BD19" i="7"/>
  <c r="BE19" i="7"/>
  <c r="BB20" i="7"/>
  <c r="BC20" i="7"/>
  <c r="BD20" i="7"/>
  <c r="BE20" i="7"/>
  <c r="BB21" i="7"/>
  <c r="BC21" i="7"/>
  <c r="BD21" i="7"/>
  <c r="BE21" i="7"/>
  <c r="BB22" i="7"/>
  <c r="BC22" i="7"/>
  <c r="BD22" i="7"/>
  <c r="BE22" i="7"/>
  <c r="BB23" i="7"/>
  <c r="BC23" i="7"/>
  <c r="BD23" i="7"/>
  <c r="BE23" i="7"/>
  <c r="BB24" i="7"/>
  <c r="BC24" i="7"/>
  <c r="BD24" i="7"/>
  <c r="BE24" i="7"/>
  <c r="BB25" i="7"/>
  <c r="BC25" i="7"/>
  <c r="BD25" i="7"/>
  <c r="BE25" i="7"/>
  <c r="BB26" i="7"/>
  <c r="BC26" i="7"/>
  <c r="BD26" i="7"/>
  <c r="BE26" i="7"/>
  <c r="BB27" i="7"/>
  <c r="BC27" i="7"/>
  <c r="BD27" i="7"/>
  <c r="BE27" i="7"/>
  <c r="BB28" i="7"/>
  <c r="BC28" i="7"/>
  <c r="BD28" i="7"/>
  <c r="BE28" i="7"/>
  <c r="BB29" i="7"/>
  <c r="BC29" i="7"/>
  <c r="BD29" i="7"/>
  <c r="BE29" i="7"/>
  <c r="BB30" i="7"/>
  <c r="BC30" i="7"/>
  <c r="BD30" i="7"/>
  <c r="BE30" i="7"/>
  <c r="BB31" i="7"/>
  <c r="BC31" i="7"/>
  <c r="BD31" i="7"/>
  <c r="BE31" i="7"/>
  <c r="BB32" i="7"/>
  <c r="BC32" i="7"/>
  <c r="BD32" i="7"/>
  <c r="BE32" i="7"/>
  <c r="BB33" i="7"/>
  <c r="BC33" i="7"/>
  <c r="BD33" i="7"/>
  <c r="BE33" i="7"/>
  <c r="BC4" i="7"/>
  <c r="BD4" i="7"/>
  <c r="BE4" i="7"/>
  <c r="BB4" i="7"/>
  <c r="BB35" i="7" s="1"/>
  <c r="AX5" i="7"/>
  <c r="AY5" i="7"/>
  <c r="AZ5" i="7"/>
  <c r="BA5" i="7"/>
  <c r="AX6" i="7"/>
  <c r="AY6" i="7"/>
  <c r="AZ6" i="7"/>
  <c r="BA6" i="7"/>
  <c r="AX7" i="7"/>
  <c r="AY7" i="7"/>
  <c r="AZ7" i="7"/>
  <c r="AZ35" i="7" s="1"/>
  <c r="BA7" i="7"/>
  <c r="AX8" i="7"/>
  <c r="AY8" i="7"/>
  <c r="AZ8" i="7"/>
  <c r="BA8" i="7"/>
  <c r="AX9" i="7"/>
  <c r="AY9" i="7"/>
  <c r="AZ9" i="7"/>
  <c r="BA9" i="7"/>
  <c r="AX10" i="7"/>
  <c r="AY10" i="7"/>
  <c r="AZ10" i="7"/>
  <c r="BA10" i="7"/>
  <c r="AX11" i="7"/>
  <c r="AY11" i="7"/>
  <c r="AZ11" i="7"/>
  <c r="BA11" i="7"/>
  <c r="AX12" i="7"/>
  <c r="AY12" i="7"/>
  <c r="AZ12" i="7"/>
  <c r="BA12" i="7"/>
  <c r="AX13" i="7"/>
  <c r="AY13" i="7"/>
  <c r="AZ13" i="7"/>
  <c r="BA13" i="7"/>
  <c r="AX14" i="7"/>
  <c r="AY14" i="7"/>
  <c r="AZ14" i="7"/>
  <c r="BA14" i="7"/>
  <c r="AX15" i="7"/>
  <c r="AY15" i="7"/>
  <c r="AZ15" i="7"/>
  <c r="BA15" i="7"/>
  <c r="AX16" i="7"/>
  <c r="AY16" i="7"/>
  <c r="AZ16" i="7"/>
  <c r="BA16" i="7"/>
  <c r="AX17" i="7"/>
  <c r="AY17" i="7"/>
  <c r="AZ17" i="7"/>
  <c r="BA17" i="7"/>
  <c r="AX18" i="7"/>
  <c r="AY18" i="7"/>
  <c r="AZ18" i="7"/>
  <c r="BA18" i="7"/>
  <c r="AX19" i="7"/>
  <c r="AY19" i="7"/>
  <c r="AZ19" i="7"/>
  <c r="BA19" i="7"/>
  <c r="AX20" i="7"/>
  <c r="AY20" i="7"/>
  <c r="AZ20" i="7"/>
  <c r="BA20" i="7"/>
  <c r="AX21" i="7"/>
  <c r="AY21" i="7"/>
  <c r="AZ21" i="7"/>
  <c r="BA21" i="7"/>
  <c r="AX22" i="7"/>
  <c r="AY22" i="7"/>
  <c r="AZ22" i="7"/>
  <c r="BA22" i="7"/>
  <c r="AX23" i="7"/>
  <c r="AY23" i="7"/>
  <c r="AZ23" i="7"/>
  <c r="BA23" i="7"/>
  <c r="AX24" i="7"/>
  <c r="AY24" i="7"/>
  <c r="AZ24" i="7"/>
  <c r="BA24" i="7"/>
  <c r="AX25" i="7"/>
  <c r="AY25" i="7"/>
  <c r="AZ25" i="7"/>
  <c r="BA25" i="7"/>
  <c r="AX26" i="7"/>
  <c r="AY26" i="7"/>
  <c r="AZ26" i="7"/>
  <c r="BA26" i="7"/>
  <c r="AX27" i="7"/>
  <c r="AY27" i="7"/>
  <c r="AZ27" i="7"/>
  <c r="BA27" i="7"/>
  <c r="AX28" i="7"/>
  <c r="AY28" i="7"/>
  <c r="AZ28" i="7"/>
  <c r="BA28" i="7"/>
  <c r="AX29" i="7"/>
  <c r="AY29" i="7"/>
  <c r="AZ29" i="7"/>
  <c r="BA29" i="7"/>
  <c r="AX30" i="7"/>
  <c r="AY30" i="7"/>
  <c r="AZ30" i="7"/>
  <c r="BA30" i="7"/>
  <c r="AX31" i="7"/>
  <c r="AY31" i="7"/>
  <c r="AZ31" i="7"/>
  <c r="BA31" i="7"/>
  <c r="AX32" i="7"/>
  <c r="AY32" i="7"/>
  <c r="AZ32" i="7"/>
  <c r="BA32" i="7"/>
  <c r="AX33" i="7"/>
  <c r="AY33" i="7"/>
  <c r="AZ33" i="7"/>
  <c r="BA33" i="7"/>
  <c r="AY4" i="7"/>
  <c r="AZ4" i="7"/>
  <c r="BA4" i="7"/>
  <c r="AX4" i="7"/>
  <c r="AT5" i="7"/>
  <c r="AU5" i="7"/>
  <c r="AV5" i="7"/>
  <c r="AW5" i="7"/>
  <c r="AT6" i="7"/>
  <c r="AU6" i="7"/>
  <c r="AV6" i="7"/>
  <c r="AW6" i="7"/>
  <c r="AT7" i="7"/>
  <c r="AU7" i="7"/>
  <c r="AV7" i="7"/>
  <c r="AW7" i="7"/>
  <c r="AT8" i="7"/>
  <c r="AU8" i="7"/>
  <c r="AV8" i="7"/>
  <c r="AW8" i="7"/>
  <c r="AT9" i="7"/>
  <c r="AU9" i="7"/>
  <c r="AV9" i="7"/>
  <c r="AW9" i="7"/>
  <c r="AT10" i="7"/>
  <c r="AU10" i="7"/>
  <c r="AV10" i="7"/>
  <c r="AW10" i="7"/>
  <c r="AT11" i="7"/>
  <c r="AU11" i="7"/>
  <c r="AV11" i="7"/>
  <c r="AW11" i="7"/>
  <c r="AT12" i="7"/>
  <c r="AU12" i="7"/>
  <c r="AV12" i="7"/>
  <c r="AW12" i="7"/>
  <c r="AT13" i="7"/>
  <c r="AU13" i="7"/>
  <c r="AV13" i="7"/>
  <c r="AW13" i="7"/>
  <c r="AT14" i="7"/>
  <c r="AU14" i="7"/>
  <c r="AV14" i="7"/>
  <c r="AW14" i="7"/>
  <c r="AT15" i="7"/>
  <c r="AU15" i="7"/>
  <c r="AV15" i="7"/>
  <c r="AW15" i="7"/>
  <c r="AT16" i="7"/>
  <c r="AU16" i="7"/>
  <c r="AV16" i="7"/>
  <c r="AW16" i="7"/>
  <c r="AT17" i="7"/>
  <c r="AU17" i="7"/>
  <c r="AV17" i="7"/>
  <c r="AW17" i="7"/>
  <c r="AT18" i="7"/>
  <c r="AU18" i="7"/>
  <c r="AV18" i="7"/>
  <c r="AW18" i="7"/>
  <c r="AT19" i="7"/>
  <c r="AU19" i="7"/>
  <c r="AV19" i="7"/>
  <c r="AW19" i="7"/>
  <c r="AT20" i="7"/>
  <c r="AU20" i="7"/>
  <c r="AV20" i="7"/>
  <c r="AW20" i="7"/>
  <c r="AT21" i="7"/>
  <c r="AU21" i="7"/>
  <c r="AV21" i="7"/>
  <c r="AW21" i="7"/>
  <c r="AT22" i="7"/>
  <c r="AU22" i="7"/>
  <c r="AV22" i="7"/>
  <c r="AW22" i="7"/>
  <c r="AT23" i="7"/>
  <c r="AU23" i="7"/>
  <c r="AV23" i="7"/>
  <c r="AW23" i="7"/>
  <c r="AT24" i="7"/>
  <c r="AU24" i="7"/>
  <c r="AV24" i="7"/>
  <c r="AW24" i="7"/>
  <c r="AT25" i="7"/>
  <c r="AU25" i="7"/>
  <c r="AV25" i="7"/>
  <c r="AW25" i="7"/>
  <c r="AT26" i="7"/>
  <c r="AU26" i="7"/>
  <c r="AV26" i="7"/>
  <c r="AW26" i="7"/>
  <c r="AT27" i="7"/>
  <c r="AU27" i="7"/>
  <c r="AV27" i="7"/>
  <c r="AW27" i="7"/>
  <c r="AT28" i="7"/>
  <c r="AU28" i="7"/>
  <c r="AV28" i="7"/>
  <c r="AW28" i="7"/>
  <c r="AT29" i="7"/>
  <c r="AU29" i="7"/>
  <c r="AV29" i="7"/>
  <c r="AW29" i="7"/>
  <c r="AT30" i="7"/>
  <c r="AU30" i="7"/>
  <c r="AV30" i="7"/>
  <c r="AW30" i="7"/>
  <c r="AT31" i="7"/>
  <c r="AU31" i="7"/>
  <c r="AV31" i="7"/>
  <c r="AW31" i="7"/>
  <c r="AT32" i="7"/>
  <c r="AU32" i="7"/>
  <c r="AV32" i="7"/>
  <c r="AW32" i="7"/>
  <c r="AT33" i="7"/>
  <c r="AU33" i="7"/>
  <c r="AV33" i="7"/>
  <c r="AW33" i="7"/>
  <c r="AU4" i="7"/>
  <c r="AV4" i="7"/>
  <c r="AW4" i="7"/>
  <c r="AT4" i="7"/>
  <c r="AT35" i="7" s="1"/>
  <c r="AP5" i="7"/>
  <c r="AQ5" i="7"/>
  <c r="AR5" i="7"/>
  <c r="AS5" i="7"/>
  <c r="AP6" i="7"/>
  <c r="AQ6" i="7"/>
  <c r="AR6" i="7"/>
  <c r="AS6" i="7"/>
  <c r="AP7" i="7"/>
  <c r="AQ7" i="7"/>
  <c r="AR7" i="7"/>
  <c r="AS7" i="7"/>
  <c r="AP8" i="7"/>
  <c r="AQ8" i="7"/>
  <c r="AR8" i="7"/>
  <c r="AS8" i="7"/>
  <c r="AP9" i="7"/>
  <c r="AQ9" i="7"/>
  <c r="AR9" i="7"/>
  <c r="AS9" i="7"/>
  <c r="AP10" i="7"/>
  <c r="AQ10" i="7"/>
  <c r="AR10" i="7"/>
  <c r="AS10" i="7"/>
  <c r="AP11" i="7"/>
  <c r="AQ11" i="7"/>
  <c r="AR11" i="7"/>
  <c r="AS11" i="7"/>
  <c r="AP12" i="7"/>
  <c r="AQ12" i="7"/>
  <c r="AR12" i="7"/>
  <c r="AS12" i="7"/>
  <c r="AP13" i="7"/>
  <c r="AQ13" i="7"/>
  <c r="AR13" i="7"/>
  <c r="AS13" i="7"/>
  <c r="AP14" i="7"/>
  <c r="AQ14" i="7"/>
  <c r="AR14" i="7"/>
  <c r="AS14" i="7"/>
  <c r="AP15" i="7"/>
  <c r="AQ15" i="7"/>
  <c r="AR15" i="7"/>
  <c r="AS15" i="7"/>
  <c r="AP16" i="7"/>
  <c r="AQ16" i="7"/>
  <c r="AR16" i="7"/>
  <c r="AS16" i="7"/>
  <c r="AP17" i="7"/>
  <c r="AQ17" i="7"/>
  <c r="AR17" i="7"/>
  <c r="AS17" i="7"/>
  <c r="AP18" i="7"/>
  <c r="AQ18" i="7"/>
  <c r="AR18" i="7"/>
  <c r="AS18" i="7"/>
  <c r="AP19" i="7"/>
  <c r="AQ19" i="7"/>
  <c r="AR19" i="7"/>
  <c r="AS19" i="7"/>
  <c r="AP20" i="7"/>
  <c r="AQ20" i="7"/>
  <c r="AR20" i="7"/>
  <c r="AS20" i="7"/>
  <c r="AP21" i="7"/>
  <c r="AQ21" i="7"/>
  <c r="AR21" i="7"/>
  <c r="AS21" i="7"/>
  <c r="AP22" i="7"/>
  <c r="AQ22" i="7"/>
  <c r="AR22" i="7"/>
  <c r="AS22" i="7"/>
  <c r="AP23" i="7"/>
  <c r="AQ23" i="7"/>
  <c r="AR23" i="7"/>
  <c r="AS23" i="7"/>
  <c r="AP24" i="7"/>
  <c r="AQ24" i="7"/>
  <c r="AR24" i="7"/>
  <c r="AS24" i="7"/>
  <c r="AP25" i="7"/>
  <c r="AQ25" i="7"/>
  <c r="AR25" i="7"/>
  <c r="AS25" i="7"/>
  <c r="AP26" i="7"/>
  <c r="AQ26" i="7"/>
  <c r="AR26" i="7"/>
  <c r="AS26" i="7"/>
  <c r="AP27" i="7"/>
  <c r="AQ27" i="7"/>
  <c r="AR27" i="7"/>
  <c r="AS27" i="7"/>
  <c r="AP28" i="7"/>
  <c r="AQ28" i="7"/>
  <c r="AR28" i="7"/>
  <c r="AS28" i="7"/>
  <c r="AP29" i="7"/>
  <c r="AQ29" i="7"/>
  <c r="AR29" i="7"/>
  <c r="AS29" i="7"/>
  <c r="AP30" i="7"/>
  <c r="AQ30" i="7"/>
  <c r="AR30" i="7"/>
  <c r="AS30" i="7"/>
  <c r="AP31" i="7"/>
  <c r="AQ31" i="7"/>
  <c r="AR31" i="7"/>
  <c r="AS31" i="7"/>
  <c r="AP32" i="7"/>
  <c r="AQ32" i="7"/>
  <c r="AR32" i="7"/>
  <c r="AS32" i="7"/>
  <c r="AP33" i="7"/>
  <c r="AQ33" i="7"/>
  <c r="AR33" i="7"/>
  <c r="AS33" i="7"/>
  <c r="AQ4" i="7"/>
  <c r="AR4" i="7"/>
  <c r="AS4" i="7"/>
  <c r="AP4" i="7"/>
  <c r="AL5" i="7"/>
  <c r="AM5" i="7"/>
  <c r="AN5" i="7"/>
  <c r="AO5" i="7"/>
  <c r="AL6" i="7"/>
  <c r="AM6" i="7"/>
  <c r="AN6" i="7"/>
  <c r="AO6" i="7"/>
  <c r="AL7" i="7"/>
  <c r="AM7" i="7"/>
  <c r="AN7" i="7"/>
  <c r="AO7" i="7"/>
  <c r="AL8" i="7"/>
  <c r="AM8" i="7"/>
  <c r="AN8" i="7"/>
  <c r="AO8" i="7"/>
  <c r="AL9" i="7"/>
  <c r="AM9" i="7"/>
  <c r="AN9" i="7"/>
  <c r="AO9" i="7"/>
  <c r="AL10" i="7"/>
  <c r="AM10" i="7"/>
  <c r="AN10" i="7"/>
  <c r="AO10" i="7"/>
  <c r="AL11" i="7"/>
  <c r="AM11" i="7"/>
  <c r="AN11" i="7"/>
  <c r="AO11" i="7"/>
  <c r="AL12" i="7"/>
  <c r="AM12" i="7"/>
  <c r="AN12" i="7"/>
  <c r="AO12" i="7"/>
  <c r="AL13" i="7"/>
  <c r="AM13" i="7"/>
  <c r="AN13" i="7"/>
  <c r="AO13" i="7"/>
  <c r="AL14" i="7"/>
  <c r="AM14" i="7"/>
  <c r="AN14" i="7"/>
  <c r="AO14" i="7"/>
  <c r="AL15" i="7"/>
  <c r="AM15" i="7"/>
  <c r="AN15" i="7"/>
  <c r="AO15" i="7"/>
  <c r="AL16" i="7"/>
  <c r="AM16" i="7"/>
  <c r="AN16" i="7"/>
  <c r="AO16" i="7"/>
  <c r="AL17" i="7"/>
  <c r="AM17" i="7"/>
  <c r="AN17" i="7"/>
  <c r="AO17" i="7"/>
  <c r="AL18" i="7"/>
  <c r="AM18" i="7"/>
  <c r="AN18" i="7"/>
  <c r="AO18" i="7"/>
  <c r="AL19" i="7"/>
  <c r="AM19" i="7"/>
  <c r="AN19" i="7"/>
  <c r="AO19" i="7"/>
  <c r="AL20" i="7"/>
  <c r="AM20" i="7"/>
  <c r="AN20" i="7"/>
  <c r="AO20" i="7"/>
  <c r="AL21" i="7"/>
  <c r="AM21" i="7"/>
  <c r="AN21" i="7"/>
  <c r="AO21" i="7"/>
  <c r="AL22" i="7"/>
  <c r="AM22" i="7"/>
  <c r="AN22" i="7"/>
  <c r="AO22" i="7"/>
  <c r="AL23" i="7"/>
  <c r="AM23" i="7"/>
  <c r="AN23" i="7"/>
  <c r="AO23" i="7"/>
  <c r="AL24" i="7"/>
  <c r="AM24" i="7"/>
  <c r="AN24" i="7"/>
  <c r="AO24" i="7"/>
  <c r="AL25" i="7"/>
  <c r="AM25" i="7"/>
  <c r="AN25" i="7"/>
  <c r="AO25" i="7"/>
  <c r="AL26" i="7"/>
  <c r="AM26" i="7"/>
  <c r="AN26" i="7"/>
  <c r="AO26" i="7"/>
  <c r="AL27" i="7"/>
  <c r="AM27" i="7"/>
  <c r="AN27" i="7"/>
  <c r="AO27" i="7"/>
  <c r="AL28" i="7"/>
  <c r="AM28" i="7"/>
  <c r="AN28" i="7"/>
  <c r="AO28" i="7"/>
  <c r="AL29" i="7"/>
  <c r="AM29" i="7"/>
  <c r="AN29" i="7"/>
  <c r="AO29" i="7"/>
  <c r="AL30" i="7"/>
  <c r="AM30" i="7"/>
  <c r="AN30" i="7"/>
  <c r="AO30" i="7"/>
  <c r="AL31" i="7"/>
  <c r="AM31" i="7"/>
  <c r="AN31" i="7"/>
  <c r="AO31" i="7"/>
  <c r="AL32" i="7"/>
  <c r="AM32" i="7"/>
  <c r="AN32" i="7"/>
  <c r="AO32" i="7"/>
  <c r="AL33" i="7"/>
  <c r="AM33" i="7"/>
  <c r="AN33" i="7"/>
  <c r="AO33" i="7"/>
  <c r="AM4" i="7"/>
  <c r="AM35" i="7" s="1"/>
  <c r="AN4" i="7"/>
  <c r="AO4" i="7"/>
  <c r="AL4" i="7"/>
  <c r="AH5" i="7"/>
  <c r="AI5" i="7"/>
  <c r="AJ5" i="7"/>
  <c r="AK5" i="7"/>
  <c r="AH6" i="7"/>
  <c r="AI6" i="7"/>
  <c r="AJ6" i="7"/>
  <c r="AK6" i="7"/>
  <c r="AH7" i="7"/>
  <c r="AI7" i="7"/>
  <c r="AJ7" i="7"/>
  <c r="AK7" i="7"/>
  <c r="AH8" i="7"/>
  <c r="AI8" i="7"/>
  <c r="AJ8" i="7"/>
  <c r="AK8" i="7"/>
  <c r="AH9" i="7"/>
  <c r="AI9" i="7"/>
  <c r="AJ9" i="7"/>
  <c r="AK9" i="7"/>
  <c r="AH10" i="7"/>
  <c r="AI10" i="7"/>
  <c r="AJ10" i="7"/>
  <c r="AK10" i="7"/>
  <c r="AH11" i="7"/>
  <c r="AI11" i="7"/>
  <c r="AJ11" i="7"/>
  <c r="AK11" i="7"/>
  <c r="AH12" i="7"/>
  <c r="AI12" i="7"/>
  <c r="AJ12" i="7"/>
  <c r="AK12" i="7"/>
  <c r="AH13" i="7"/>
  <c r="AI13" i="7"/>
  <c r="AJ13" i="7"/>
  <c r="AK13" i="7"/>
  <c r="AH14" i="7"/>
  <c r="AI14" i="7"/>
  <c r="AJ14" i="7"/>
  <c r="AK14" i="7"/>
  <c r="AH15" i="7"/>
  <c r="AI15" i="7"/>
  <c r="AJ15" i="7"/>
  <c r="AK15" i="7"/>
  <c r="AH16" i="7"/>
  <c r="AI16" i="7"/>
  <c r="AJ16" i="7"/>
  <c r="AK16" i="7"/>
  <c r="AH17" i="7"/>
  <c r="AI17" i="7"/>
  <c r="AJ17" i="7"/>
  <c r="AK17" i="7"/>
  <c r="AH18" i="7"/>
  <c r="AI18" i="7"/>
  <c r="AJ18" i="7"/>
  <c r="AK18" i="7"/>
  <c r="AH19" i="7"/>
  <c r="AI19" i="7"/>
  <c r="AJ19" i="7"/>
  <c r="AK19" i="7"/>
  <c r="AH20" i="7"/>
  <c r="AI20" i="7"/>
  <c r="AJ20" i="7"/>
  <c r="AK20" i="7"/>
  <c r="AH21" i="7"/>
  <c r="AI21" i="7"/>
  <c r="AJ21" i="7"/>
  <c r="AK21" i="7"/>
  <c r="AH22" i="7"/>
  <c r="AI22" i="7"/>
  <c r="AJ22" i="7"/>
  <c r="AK22" i="7"/>
  <c r="AH23" i="7"/>
  <c r="AI23" i="7"/>
  <c r="AJ23" i="7"/>
  <c r="AK23" i="7"/>
  <c r="AH24" i="7"/>
  <c r="AI24" i="7"/>
  <c r="AJ24" i="7"/>
  <c r="AK24" i="7"/>
  <c r="AH25" i="7"/>
  <c r="AI25" i="7"/>
  <c r="AJ25" i="7"/>
  <c r="AK25" i="7"/>
  <c r="AH26" i="7"/>
  <c r="AI26" i="7"/>
  <c r="AJ26" i="7"/>
  <c r="AK26" i="7"/>
  <c r="AH27" i="7"/>
  <c r="AI27" i="7"/>
  <c r="AJ27" i="7"/>
  <c r="AK27" i="7"/>
  <c r="AH28" i="7"/>
  <c r="AI28" i="7"/>
  <c r="AJ28" i="7"/>
  <c r="AK28" i="7"/>
  <c r="AH29" i="7"/>
  <c r="AI29" i="7"/>
  <c r="AJ29" i="7"/>
  <c r="AK29" i="7"/>
  <c r="AH30" i="7"/>
  <c r="AI30" i="7"/>
  <c r="AJ30" i="7"/>
  <c r="AK30" i="7"/>
  <c r="AH31" i="7"/>
  <c r="AI31" i="7"/>
  <c r="AJ31" i="7"/>
  <c r="AK31" i="7"/>
  <c r="AH32" i="7"/>
  <c r="AI32" i="7"/>
  <c r="AJ32" i="7"/>
  <c r="AK32" i="7"/>
  <c r="AH33" i="7"/>
  <c r="AI33" i="7"/>
  <c r="AJ33" i="7"/>
  <c r="AK33" i="7"/>
  <c r="AI4" i="7"/>
  <c r="AI35" i="7" s="1"/>
  <c r="AJ4" i="7"/>
  <c r="AK4" i="7"/>
  <c r="AH4" i="7"/>
  <c r="AD5" i="7"/>
  <c r="AE5" i="7"/>
  <c r="AF5" i="7"/>
  <c r="AG5" i="7"/>
  <c r="AD6" i="7"/>
  <c r="AE6" i="7"/>
  <c r="AF6" i="7"/>
  <c r="AG6" i="7"/>
  <c r="AD7" i="7"/>
  <c r="AE7" i="7"/>
  <c r="AF7" i="7"/>
  <c r="AG7" i="7"/>
  <c r="AD8" i="7"/>
  <c r="AE8" i="7"/>
  <c r="AF8" i="7"/>
  <c r="AG8" i="7"/>
  <c r="AD9" i="7"/>
  <c r="AE9" i="7"/>
  <c r="AF9" i="7"/>
  <c r="AG9" i="7"/>
  <c r="AD10" i="7"/>
  <c r="AE10" i="7"/>
  <c r="AF10" i="7"/>
  <c r="AG10" i="7"/>
  <c r="AD11" i="7"/>
  <c r="AE11" i="7"/>
  <c r="AF11" i="7"/>
  <c r="AG11" i="7"/>
  <c r="AD12" i="7"/>
  <c r="AE12" i="7"/>
  <c r="AF12" i="7"/>
  <c r="AG12" i="7"/>
  <c r="AD13" i="7"/>
  <c r="AE13" i="7"/>
  <c r="AF13" i="7"/>
  <c r="AG13" i="7"/>
  <c r="AD14" i="7"/>
  <c r="AE14" i="7"/>
  <c r="AF14" i="7"/>
  <c r="AG14" i="7"/>
  <c r="AD15" i="7"/>
  <c r="AE15" i="7"/>
  <c r="AF15" i="7"/>
  <c r="AG15" i="7"/>
  <c r="AD16" i="7"/>
  <c r="AE16" i="7"/>
  <c r="AF16" i="7"/>
  <c r="AG16" i="7"/>
  <c r="AD17" i="7"/>
  <c r="AE17" i="7"/>
  <c r="AF17" i="7"/>
  <c r="AG17" i="7"/>
  <c r="AD18" i="7"/>
  <c r="AE18" i="7"/>
  <c r="AF18" i="7"/>
  <c r="AG18" i="7"/>
  <c r="AD19" i="7"/>
  <c r="AE19" i="7"/>
  <c r="AF19" i="7"/>
  <c r="AG19" i="7"/>
  <c r="AD20" i="7"/>
  <c r="AE20" i="7"/>
  <c r="AF20" i="7"/>
  <c r="AG20" i="7"/>
  <c r="AD21" i="7"/>
  <c r="AE21" i="7"/>
  <c r="AF21" i="7"/>
  <c r="AG21" i="7"/>
  <c r="AD22" i="7"/>
  <c r="AE22" i="7"/>
  <c r="AF22" i="7"/>
  <c r="AG22" i="7"/>
  <c r="AD23" i="7"/>
  <c r="AE23" i="7"/>
  <c r="AF23" i="7"/>
  <c r="AG23" i="7"/>
  <c r="AD24" i="7"/>
  <c r="AE24" i="7"/>
  <c r="AF24" i="7"/>
  <c r="AG24" i="7"/>
  <c r="AD25" i="7"/>
  <c r="AE25" i="7"/>
  <c r="AF25" i="7"/>
  <c r="AG25" i="7"/>
  <c r="AD26" i="7"/>
  <c r="AE26" i="7"/>
  <c r="AF26" i="7"/>
  <c r="AG26" i="7"/>
  <c r="AD27" i="7"/>
  <c r="AE27" i="7"/>
  <c r="AF27" i="7"/>
  <c r="AG27" i="7"/>
  <c r="AD28" i="7"/>
  <c r="AE28" i="7"/>
  <c r="AF28" i="7"/>
  <c r="AG28" i="7"/>
  <c r="AD29" i="7"/>
  <c r="AE29" i="7"/>
  <c r="AF29" i="7"/>
  <c r="AG29" i="7"/>
  <c r="AD30" i="7"/>
  <c r="AE30" i="7"/>
  <c r="AF30" i="7"/>
  <c r="AG30" i="7"/>
  <c r="AD31" i="7"/>
  <c r="AE31" i="7"/>
  <c r="AF31" i="7"/>
  <c r="AG31" i="7"/>
  <c r="AD32" i="7"/>
  <c r="AE32" i="7"/>
  <c r="AF32" i="7"/>
  <c r="AG32" i="7"/>
  <c r="AD33" i="7"/>
  <c r="AE33" i="7"/>
  <c r="AF33" i="7"/>
  <c r="AG33" i="7"/>
  <c r="AE4" i="7"/>
  <c r="AF4" i="7"/>
  <c r="AG4" i="7"/>
  <c r="AD4" i="7"/>
  <c r="AD35" i="7" s="1"/>
  <c r="Z5" i="7"/>
  <c r="AA5" i="7"/>
  <c r="AB5" i="7"/>
  <c r="AC5" i="7"/>
  <c r="Z6" i="7"/>
  <c r="AA6" i="7"/>
  <c r="AB6" i="7"/>
  <c r="AC6" i="7"/>
  <c r="Z7" i="7"/>
  <c r="AA7" i="7"/>
  <c r="AB7" i="7"/>
  <c r="AC7" i="7"/>
  <c r="Z8" i="7"/>
  <c r="AA8" i="7"/>
  <c r="AB8" i="7"/>
  <c r="AC8" i="7"/>
  <c r="Z9" i="7"/>
  <c r="AA9" i="7"/>
  <c r="AB9" i="7"/>
  <c r="AC9" i="7"/>
  <c r="Z10" i="7"/>
  <c r="AA10" i="7"/>
  <c r="AB10" i="7"/>
  <c r="AC10" i="7"/>
  <c r="Z11" i="7"/>
  <c r="AA11" i="7"/>
  <c r="AB11" i="7"/>
  <c r="AC11" i="7"/>
  <c r="Z12" i="7"/>
  <c r="AA12" i="7"/>
  <c r="AB12" i="7"/>
  <c r="AC12" i="7"/>
  <c r="Z13" i="7"/>
  <c r="AA13" i="7"/>
  <c r="AB13" i="7"/>
  <c r="AC13" i="7"/>
  <c r="Z14" i="7"/>
  <c r="AA14" i="7"/>
  <c r="AB14" i="7"/>
  <c r="AC14" i="7"/>
  <c r="Z15" i="7"/>
  <c r="AA15" i="7"/>
  <c r="AB15" i="7"/>
  <c r="AC15" i="7"/>
  <c r="Z16" i="7"/>
  <c r="AA16" i="7"/>
  <c r="AB16" i="7"/>
  <c r="AC16" i="7"/>
  <c r="Z17" i="7"/>
  <c r="AA17" i="7"/>
  <c r="AB17" i="7"/>
  <c r="AC17" i="7"/>
  <c r="Z18" i="7"/>
  <c r="AA18" i="7"/>
  <c r="AB18" i="7"/>
  <c r="AC18" i="7"/>
  <c r="Z19" i="7"/>
  <c r="AA19" i="7"/>
  <c r="AB19" i="7"/>
  <c r="AC19" i="7"/>
  <c r="Z20" i="7"/>
  <c r="AA20" i="7"/>
  <c r="AB20" i="7"/>
  <c r="AC20" i="7"/>
  <c r="Z21" i="7"/>
  <c r="AA21" i="7"/>
  <c r="AB21" i="7"/>
  <c r="AC21" i="7"/>
  <c r="Z22" i="7"/>
  <c r="AA22" i="7"/>
  <c r="AB22" i="7"/>
  <c r="AC22" i="7"/>
  <c r="Z23" i="7"/>
  <c r="AA23" i="7"/>
  <c r="AB23" i="7"/>
  <c r="AC23" i="7"/>
  <c r="Z24" i="7"/>
  <c r="AA24" i="7"/>
  <c r="AB24" i="7"/>
  <c r="AC24" i="7"/>
  <c r="Z25" i="7"/>
  <c r="AA25" i="7"/>
  <c r="AB25" i="7"/>
  <c r="AC25" i="7"/>
  <c r="Z26" i="7"/>
  <c r="AA26" i="7"/>
  <c r="AB26" i="7"/>
  <c r="AC26" i="7"/>
  <c r="Z27" i="7"/>
  <c r="AA27" i="7"/>
  <c r="AB27" i="7"/>
  <c r="AC27" i="7"/>
  <c r="Z28" i="7"/>
  <c r="AA28" i="7"/>
  <c r="AB28" i="7"/>
  <c r="AC28" i="7"/>
  <c r="Z29" i="7"/>
  <c r="AA29" i="7"/>
  <c r="AB29" i="7"/>
  <c r="AC29" i="7"/>
  <c r="Z30" i="7"/>
  <c r="AA30" i="7"/>
  <c r="AB30" i="7"/>
  <c r="AC30" i="7"/>
  <c r="Z31" i="7"/>
  <c r="AA31" i="7"/>
  <c r="AB31" i="7"/>
  <c r="AC31" i="7"/>
  <c r="Z32" i="7"/>
  <c r="AA32" i="7"/>
  <c r="AB32" i="7"/>
  <c r="AC32" i="7"/>
  <c r="Z33" i="7"/>
  <c r="AA33" i="7"/>
  <c r="AB33" i="7"/>
  <c r="AC33" i="7"/>
  <c r="AA4" i="7"/>
  <c r="AB4" i="7"/>
  <c r="AC4" i="7"/>
  <c r="Z4" i="7"/>
  <c r="V5" i="7"/>
  <c r="W5" i="7"/>
  <c r="X5" i="7"/>
  <c r="Y5" i="7"/>
  <c r="V6" i="7"/>
  <c r="W6" i="7"/>
  <c r="X6" i="7"/>
  <c r="Y6" i="7"/>
  <c r="Y35" i="7" s="1"/>
  <c r="V7" i="7"/>
  <c r="W7" i="7"/>
  <c r="X7" i="7"/>
  <c r="Y7" i="7"/>
  <c r="V8" i="7"/>
  <c r="W8" i="7"/>
  <c r="X8" i="7"/>
  <c r="Y8" i="7"/>
  <c r="V9" i="7"/>
  <c r="W9" i="7"/>
  <c r="X9" i="7"/>
  <c r="Y9" i="7"/>
  <c r="V10" i="7"/>
  <c r="W10" i="7"/>
  <c r="X10" i="7"/>
  <c r="Y10" i="7"/>
  <c r="V11" i="7"/>
  <c r="W11" i="7"/>
  <c r="X11" i="7"/>
  <c r="Y11" i="7"/>
  <c r="V12" i="7"/>
  <c r="W12" i="7"/>
  <c r="X12" i="7"/>
  <c r="Y12" i="7"/>
  <c r="V13" i="7"/>
  <c r="W13" i="7"/>
  <c r="X13" i="7"/>
  <c r="Y13" i="7"/>
  <c r="V14" i="7"/>
  <c r="W14" i="7"/>
  <c r="X14" i="7"/>
  <c r="Y14" i="7"/>
  <c r="V15" i="7"/>
  <c r="W15" i="7"/>
  <c r="X15" i="7"/>
  <c r="Y15" i="7"/>
  <c r="V16" i="7"/>
  <c r="W16" i="7"/>
  <c r="X16" i="7"/>
  <c r="Y16" i="7"/>
  <c r="V17" i="7"/>
  <c r="W17" i="7"/>
  <c r="X17" i="7"/>
  <c r="Y17" i="7"/>
  <c r="V18" i="7"/>
  <c r="W18" i="7"/>
  <c r="X18" i="7"/>
  <c r="Y18" i="7"/>
  <c r="V19" i="7"/>
  <c r="W19" i="7"/>
  <c r="X19" i="7"/>
  <c r="Y19" i="7"/>
  <c r="V20" i="7"/>
  <c r="W20" i="7"/>
  <c r="X20" i="7"/>
  <c r="Y20" i="7"/>
  <c r="V21" i="7"/>
  <c r="W21" i="7"/>
  <c r="X21" i="7"/>
  <c r="Y21" i="7"/>
  <c r="V22" i="7"/>
  <c r="W22" i="7"/>
  <c r="X22" i="7"/>
  <c r="Y22" i="7"/>
  <c r="V23" i="7"/>
  <c r="W23" i="7"/>
  <c r="X23" i="7"/>
  <c r="Y23" i="7"/>
  <c r="V24" i="7"/>
  <c r="W24" i="7"/>
  <c r="X24" i="7"/>
  <c r="Y24" i="7"/>
  <c r="V25" i="7"/>
  <c r="W25" i="7"/>
  <c r="X25" i="7"/>
  <c r="Y25" i="7"/>
  <c r="V26" i="7"/>
  <c r="W26" i="7"/>
  <c r="X26" i="7"/>
  <c r="Y26" i="7"/>
  <c r="V27" i="7"/>
  <c r="W27" i="7"/>
  <c r="X27" i="7"/>
  <c r="Y27" i="7"/>
  <c r="V28" i="7"/>
  <c r="W28" i="7"/>
  <c r="X28" i="7"/>
  <c r="Y28" i="7"/>
  <c r="V29" i="7"/>
  <c r="W29" i="7"/>
  <c r="X29" i="7"/>
  <c r="Y29" i="7"/>
  <c r="V30" i="7"/>
  <c r="W30" i="7"/>
  <c r="X30" i="7"/>
  <c r="Y30" i="7"/>
  <c r="V31" i="7"/>
  <c r="W31" i="7"/>
  <c r="X31" i="7"/>
  <c r="Y31" i="7"/>
  <c r="V32" i="7"/>
  <c r="W32" i="7"/>
  <c r="X32" i="7"/>
  <c r="Y32" i="7"/>
  <c r="V33" i="7"/>
  <c r="W33" i="7"/>
  <c r="X33" i="7"/>
  <c r="Y33" i="7"/>
  <c r="W4" i="7"/>
  <c r="X4" i="7"/>
  <c r="Y4" i="7"/>
  <c r="V4" i="7"/>
  <c r="V35" i="7" s="1"/>
  <c r="S5" i="7"/>
  <c r="T5" i="7"/>
  <c r="U5" i="7"/>
  <c r="S6" i="7"/>
  <c r="T6" i="7"/>
  <c r="U6" i="7"/>
  <c r="S7" i="7"/>
  <c r="T7" i="7"/>
  <c r="T35" i="7" s="1"/>
  <c r="U7" i="7"/>
  <c r="S8" i="7"/>
  <c r="T8" i="7"/>
  <c r="U8" i="7"/>
  <c r="S9" i="7"/>
  <c r="T9" i="7"/>
  <c r="U9" i="7"/>
  <c r="S10" i="7"/>
  <c r="S35" i="7" s="1"/>
  <c r="T10" i="7"/>
  <c r="U10" i="7"/>
  <c r="S11" i="7"/>
  <c r="T11" i="7"/>
  <c r="U11" i="7"/>
  <c r="S12" i="7"/>
  <c r="T12" i="7"/>
  <c r="U12" i="7"/>
  <c r="S13" i="7"/>
  <c r="T13" i="7"/>
  <c r="U13" i="7"/>
  <c r="S14" i="7"/>
  <c r="T14" i="7"/>
  <c r="U14" i="7"/>
  <c r="S15" i="7"/>
  <c r="T15" i="7"/>
  <c r="U15" i="7"/>
  <c r="S16" i="7"/>
  <c r="T16" i="7"/>
  <c r="U16" i="7"/>
  <c r="S17" i="7"/>
  <c r="T17" i="7"/>
  <c r="U17" i="7"/>
  <c r="S18" i="7"/>
  <c r="T18" i="7"/>
  <c r="U18" i="7"/>
  <c r="S19" i="7"/>
  <c r="T19" i="7"/>
  <c r="U19" i="7"/>
  <c r="S20" i="7"/>
  <c r="T20" i="7"/>
  <c r="U20" i="7"/>
  <c r="S21" i="7"/>
  <c r="T21" i="7"/>
  <c r="U21" i="7"/>
  <c r="S22" i="7"/>
  <c r="T22" i="7"/>
  <c r="U22" i="7"/>
  <c r="S23" i="7"/>
  <c r="T23" i="7"/>
  <c r="U23" i="7"/>
  <c r="S24" i="7"/>
  <c r="T24" i="7"/>
  <c r="U24" i="7"/>
  <c r="S25" i="7"/>
  <c r="T25" i="7"/>
  <c r="U25" i="7"/>
  <c r="S26" i="7"/>
  <c r="T26" i="7"/>
  <c r="U26" i="7"/>
  <c r="S27" i="7"/>
  <c r="T27" i="7"/>
  <c r="U27" i="7"/>
  <c r="S28" i="7"/>
  <c r="T28" i="7"/>
  <c r="U28" i="7"/>
  <c r="S29" i="7"/>
  <c r="T29" i="7"/>
  <c r="U29" i="7"/>
  <c r="S30" i="7"/>
  <c r="T30" i="7"/>
  <c r="U30" i="7"/>
  <c r="S31" i="7"/>
  <c r="T31" i="7"/>
  <c r="U31" i="7"/>
  <c r="S32" i="7"/>
  <c r="T32" i="7"/>
  <c r="U32" i="7"/>
  <c r="S33" i="7"/>
  <c r="T33" i="7"/>
  <c r="U33" i="7"/>
  <c r="S4" i="7"/>
  <c r="T4" i="7"/>
  <c r="U4" i="7"/>
  <c r="R17" i="7"/>
  <c r="R18" i="7"/>
  <c r="R19" i="7"/>
  <c r="R20" i="7"/>
  <c r="R21" i="7"/>
  <c r="R22" i="7"/>
  <c r="R23" i="7"/>
  <c r="R24" i="7"/>
  <c r="R25" i="7"/>
  <c r="R26" i="7"/>
  <c r="R27" i="7"/>
  <c r="R28" i="7"/>
  <c r="R29" i="7"/>
  <c r="R30" i="7"/>
  <c r="R31" i="7"/>
  <c r="R32" i="7"/>
  <c r="R33" i="7"/>
  <c r="R5" i="7"/>
  <c r="R6" i="7"/>
  <c r="R7" i="7"/>
  <c r="R8" i="7"/>
  <c r="R9" i="7"/>
  <c r="R10" i="7"/>
  <c r="R11" i="7"/>
  <c r="R12" i="7"/>
  <c r="R13" i="7"/>
  <c r="R14" i="7"/>
  <c r="R15" i="7"/>
  <c r="R16" i="7"/>
  <c r="R4" i="7"/>
  <c r="BX35" i="7"/>
  <c r="BO35" i="7"/>
  <c r="BL35" i="7"/>
  <c r="BG35" i="7"/>
  <c r="AY35" i="7"/>
  <c r="AQ35" i="7"/>
  <c r="AE35" i="7"/>
  <c r="AA35" i="7"/>
  <c r="W35" i="7"/>
  <c r="B34" i="27"/>
  <c r="B33" i="27"/>
  <c r="B32" i="27"/>
  <c r="B31" i="27"/>
  <c r="B30" i="27"/>
  <c r="B29" i="27"/>
  <c r="B28" i="27"/>
  <c r="B27" i="27"/>
  <c r="B26" i="27"/>
  <c r="B25" i="27"/>
  <c r="B24" i="27"/>
  <c r="B23" i="27"/>
  <c r="B22" i="27"/>
  <c r="B21" i="27"/>
  <c r="B20" i="27"/>
  <c r="B19" i="27"/>
  <c r="B18" i="27"/>
  <c r="B17" i="27"/>
  <c r="B16" i="27"/>
  <c r="B15" i="27"/>
  <c r="B14" i="27"/>
  <c r="B13" i="27"/>
  <c r="B12" i="27"/>
  <c r="B11" i="27"/>
  <c r="B34" i="26"/>
  <c r="B33" i="26"/>
  <c r="B32" i="26"/>
  <c r="B31" i="26"/>
  <c r="B30" i="26"/>
  <c r="B29" i="26"/>
  <c r="B28" i="26"/>
  <c r="B27" i="26"/>
  <c r="B26" i="26"/>
  <c r="B25" i="26"/>
  <c r="B24" i="26"/>
  <c r="B23" i="26"/>
  <c r="B22" i="26"/>
  <c r="B21" i="26"/>
  <c r="B20" i="26"/>
  <c r="B19" i="26"/>
  <c r="B18" i="26"/>
  <c r="B17" i="26"/>
  <c r="B16" i="26"/>
  <c r="B15" i="26"/>
  <c r="B14" i="26"/>
  <c r="B13" i="26"/>
  <c r="B12" i="26"/>
  <c r="B11" i="26"/>
  <c r="B34" i="25"/>
  <c r="B33" i="25"/>
  <c r="B32" i="25"/>
  <c r="B31" i="25"/>
  <c r="B30" i="25"/>
  <c r="B29" i="25"/>
  <c r="B28" i="25"/>
  <c r="B27" i="25"/>
  <c r="B26" i="25"/>
  <c r="B25" i="25"/>
  <c r="B24" i="25"/>
  <c r="B23" i="25"/>
  <c r="B22" i="25"/>
  <c r="B21" i="25"/>
  <c r="B20" i="25"/>
  <c r="B19" i="25"/>
  <c r="B18" i="25"/>
  <c r="B17" i="25"/>
  <c r="B16" i="25"/>
  <c r="B15" i="25"/>
  <c r="B14" i="25"/>
  <c r="B13" i="25"/>
  <c r="B12" i="25"/>
  <c r="B11" i="25"/>
  <c r="B10" i="25"/>
  <c r="B9" i="25"/>
  <c r="B8" i="25"/>
  <c r="B7" i="25"/>
  <c r="B6" i="25"/>
  <c r="B5" i="25"/>
  <c r="B34" i="24"/>
  <c r="B33" i="24"/>
  <c r="B32" i="24"/>
  <c r="B31" i="24"/>
  <c r="B30" i="24"/>
  <c r="B29" i="24"/>
  <c r="B28" i="24"/>
  <c r="B27" i="24"/>
  <c r="B26" i="24"/>
  <c r="B25" i="24"/>
  <c r="B24" i="24"/>
  <c r="B23" i="24"/>
  <c r="B22" i="24"/>
  <c r="B21" i="24"/>
  <c r="B20" i="24"/>
  <c r="B19" i="24"/>
  <c r="B18" i="24"/>
  <c r="B17" i="24"/>
  <c r="B16" i="24"/>
  <c r="B15" i="24"/>
  <c r="B14" i="24"/>
  <c r="B13" i="24"/>
  <c r="B12" i="24"/>
  <c r="B11" i="24"/>
  <c r="B10" i="24"/>
  <c r="B9" i="24"/>
  <c r="B8" i="24"/>
  <c r="B7" i="24"/>
  <c r="B6" i="24"/>
  <c r="B5" i="24"/>
  <c r="B34" i="23"/>
  <c r="B33" i="23"/>
  <c r="B32" i="23"/>
  <c r="B31" i="23"/>
  <c r="B30" i="23"/>
  <c r="B29" i="23"/>
  <c r="B28" i="23"/>
  <c r="B27" i="23"/>
  <c r="B26" i="23"/>
  <c r="B25" i="23"/>
  <c r="B24" i="23"/>
  <c r="B23" i="23"/>
  <c r="B22" i="23"/>
  <c r="B21" i="23"/>
  <c r="B20" i="23"/>
  <c r="B19" i="23"/>
  <c r="B18" i="23"/>
  <c r="B17" i="23"/>
  <c r="B16" i="23"/>
  <c r="B15" i="23"/>
  <c r="B14" i="23"/>
  <c r="B13" i="23"/>
  <c r="B12" i="23"/>
  <c r="B11" i="23"/>
  <c r="B10" i="23"/>
  <c r="B9" i="23"/>
  <c r="B8" i="23"/>
  <c r="B7" i="23"/>
  <c r="B6" i="23"/>
  <c r="B5" i="23"/>
  <c r="B34" i="22"/>
  <c r="B33" i="22"/>
  <c r="B32" i="22"/>
  <c r="B31" i="22"/>
  <c r="B30" i="22"/>
  <c r="B29" i="22"/>
  <c r="B28" i="22"/>
  <c r="B27" i="22"/>
  <c r="B26" i="22"/>
  <c r="B25" i="22"/>
  <c r="B24" i="22"/>
  <c r="B23" i="22"/>
  <c r="B22" i="22"/>
  <c r="B21" i="22"/>
  <c r="B20" i="22"/>
  <c r="B19" i="22"/>
  <c r="B18" i="22"/>
  <c r="B17" i="22"/>
  <c r="B16" i="22"/>
  <c r="B15" i="22"/>
  <c r="B14" i="22"/>
  <c r="B13" i="22"/>
  <c r="B12" i="22"/>
  <c r="B11" i="22"/>
  <c r="B10" i="22"/>
  <c r="B9" i="22"/>
  <c r="B8" i="22"/>
  <c r="B7" i="22"/>
  <c r="B6" i="22"/>
  <c r="B5" i="22"/>
  <c r="B34" i="21"/>
  <c r="B33" i="21"/>
  <c r="B32" i="21"/>
  <c r="B31" i="21"/>
  <c r="B30" i="21"/>
  <c r="B29" i="21"/>
  <c r="B28" i="21"/>
  <c r="B27" i="21"/>
  <c r="B26" i="21"/>
  <c r="B25" i="21"/>
  <c r="B24" i="21"/>
  <c r="B23" i="21"/>
  <c r="B22" i="21"/>
  <c r="B21" i="21"/>
  <c r="B20" i="21"/>
  <c r="B19" i="21"/>
  <c r="B18" i="21"/>
  <c r="B17" i="21"/>
  <c r="B16" i="21"/>
  <c r="B15" i="21"/>
  <c r="B14" i="21"/>
  <c r="B13" i="21"/>
  <c r="B12" i="21"/>
  <c r="B11" i="21"/>
  <c r="B10" i="21"/>
  <c r="B9" i="21"/>
  <c r="B8" i="21"/>
  <c r="B7" i="21"/>
  <c r="B6" i="21"/>
  <c r="B5" i="21"/>
  <c r="B34" i="20"/>
  <c r="B33" i="20"/>
  <c r="B32" i="20"/>
  <c r="B31" i="20"/>
  <c r="B30" i="20"/>
  <c r="B29" i="20"/>
  <c r="B28" i="20"/>
  <c r="B27" i="20"/>
  <c r="B26" i="20"/>
  <c r="B25" i="20"/>
  <c r="B24" i="20"/>
  <c r="B23" i="20"/>
  <c r="B22" i="20"/>
  <c r="B21" i="20"/>
  <c r="B20" i="20"/>
  <c r="B19" i="20"/>
  <c r="B18" i="20"/>
  <c r="B17" i="20"/>
  <c r="B16" i="20"/>
  <c r="B15" i="20"/>
  <c r="B14" i="20"/>
  <c r="B13" i="20"/>
  <c r="B12" i="20"/>
  <c r="B11" i="20"/>
  <c r="B10" i="20"/>
  <c r="B9" i="20"/>
  <c r="B8" i="20"/>
  <c r="B7" i="20"/>
  <c r="B6" i="20"/>
  <c r="B5" i="20"/>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34" i="18"/>
  <c r="B33" i="18"/>
  <c r="B32" i="18"/>
  <c r="B31" i="18"/>
  <c r="B30" i="18"/>
  <c r="B29" i="18"/>
  <c r="B28" i="18"/>
  <c r="B27" i="18"/>
  <c r="B26" i="18"/>
  <c r="B25" i="18"/>
  <c r="B24" i="18"/>
  <c r="B23" i="18"/>
  <c r="B22" i="18"/>
  <c r="B21" i="18"/>
  <c r="B20" i="18"/>
  <c r="B19" i="18"/>
  <c r="B18" i="18"/>
  <c r="B17" i="18"/>
  <c r="B16" i="18"/>
  <c r="B15" i="18"/>
  <c r="B14" i="18"/>
  <c r="B13" i="18"/>
  <c r="B12" i="18"/>
  <c r="B11" i="18"/>
  <c r="B10" i="18"/>
  <c r="B9" i="18"/>
  <c r="B8" i="18"/>
  <c r="B7" i="18"/>
  <c r="B6" i="18"/>
  <c r="B5" i="18"/>
  <c r="B34" i="17"/>
  <c r="B33" i="17"/>
  <c r="B32" i="17"/>
  <c r="B31" i="17"/>
  <c r="B30" i="17"/>
  <c r="B29" i="17"/>
  <c r="B28" i="17"/>
  <c r="B27" i="17"/>
  <c r="B26" i="17"/>
  <c r="B25" i="17"/>
  <c r="B24" i="17"/>
  <c r="B23" i="17"/>
  <c r="B22" i="17"/>
  <c r="B21" i="17"/>
  <c r="B20" i="17"/>
  <c r="B19" i="17"/>
  <c r="B18" i="17"/>
  <c r="B17" i="17"/>
  <c r="B16" i="17"/>
  <c r="B15" i="17"/>
  <c r="B14" i="17"/>
  <c r="B13" i="17"/>
  <c r="B12" i="17"/>
  <c r="B11" i="17"/>
  <c r="B10" i="17"/>
  <c r="B9" i="17"/>
  <c r="B8" i="17"/>
  <c r="B7" i="17"/>
  <c r="B6" i="17"/>
  <c r="B5" i="17"/>
  <c r="B34" i="16"/>
  <c r="B33" i="16"/>
  <c r="B32" i="16"/>
  <c r="B31" i="16"/>
  <c r="B30" i="16"/>
  <c r="B29" i="16"/>
  <c r="B28" i="16"/>
  <c r="B27" i="16"/>
  <c r="B26" i="16"/>
  <c r="B25" i="16"/>
  <c r="B24" i="16"/>
  <c r="B23" i="16"/>
  <c r="B22" i="16"/>
  <c r="B21" i="16"/>
  <c r="B20" i="16"/>
  <c r="B19" i="16"/>
  <c r="B18" i="16"/>
  <c r="B17" i="16"/>
  <c r="B16" i="16"/>
  <c r="B15" i="16"/>
  <c r="B14" i="16"/>
  <c r="B13" i="16"/>
  <c r="B12" i="16"/>
  <c r="B11" i="16"/>
  <c r="B10" i="16"/>
  <c r="B9" i="16"/>
  <c r="B8" i="16"/>
  <c r="B7" i="16"/>
  <c r="B6" i="16"/>
  <c r="B5" i="16"/>
  <c r="B34" i="15"/>
  <c r="B33" i="15"/>
  <c r="B32" i="15"/>
  <c r="B31" i="15"/>
  <c r="B30" i="15"/>
  <c r="B29" i="15"/>
  <c r="B28" i="15"/>
  <c r="B27" i="15"/>
  <c r="B26" i="15"/>
  <c r="B25" i="15"/>
  <c r="B24" i="15"/>
  <c r="B23" i="15"/>
  <c r="B22" i="15"/>
  <c r="B21" i="15"/>
  <c r="B20" i="15"/>
  <c r="B19" i="15"/>
  <c r="B18" i="15"/>
  <c r="B17" i="15"/>
  <c r="B16" i="15"/>
  <c r="B15" i="15"/>
  <c r="B14" i="15"/>
  <c r="B13" i="15"/>
  <c r="B12" i="15"/>
  <c r="B11" i="15"/>
  <c r="B10" i="15"/>
  <c r="B9" i="15"/>
  <c r="B8" i="15"/>
  <c r="B7" i="15"/>
  <c r="B6" i="15"/>
  <c r="B5" i="15"/>
  <c r="B34" i="14"/>
  <c r="B33" i="14"/>
  <c r="B32" i="14"/>
  <c r="B31" i="14"/>
  <c r="B30" i="14"/>
  <c r="B29" i="14"/>
  <c r="B28" i="14"/>
  <c r="B27" i="14"/>
  <c r="B26" i="14"/>
  <c r="B25" i="14"/>
  <c r="B24" i="14"/>
  <c r="B23" i="14"/>
  <c r="B22" i="14"/>
  <c r="B21" i="14"/>
  <c r="B20" i="14"/>
  <c r="B19" i="14"/>
  <c r="B18" i="14"/>
  <c r="B17" i="14"/>
  <c r="B16" i="14"/>
  <c r="B15" i="14"/>
  <c r="B14" i="14"/>
  <c r="B13" i="14"/>
  <c r="B12" i="14"/>
  <c r="B11" i="14"/>
  <c r="B10" i="14"/>
  <c r="B9" i="14"/>
  <c r="B8" i="14"/>
  <c r="B7" i="14"/>
  <c r="B6" i="14"/>
  <c r="B5" i="14"/>
  <c r="B34" i="13"/>
  <c r="B33" i="13"/>
  <c r="B32" i="13"/>
  <c r="B31" i="13"/>
  <c r="B30" i="13"/>
  <c r="B29" i="13"/>
  <c r="B28" i="13"/>
  <c r="B27" i="13"/>
  <c r="B26" i="13"/>
  <c r="B25" i="13"/>
  <c r="B24" i="13"/>
  <c r="B23" i="13"/>
  <c r="B22" i="13"/>
  <c r="B21" i="13"/>
  <c r="B20" i="13"/>
  <c r="B19" i="13"/>
  <c r="B18" i="13"/>
  <c r="B17" i="13"/>
  <c r="B16" i="13"/>
  <c r="B15" i="13"/>
  <c r="B14" i="13"/>
  <c r="B13" i="13"/>
  <c r="B12" i="13"/>
  <c r="B11" i="13"/>
  <c r="B10" i="13"/>
  <c r="B9" i="13"/>
  <c r="B8" i="13"/>
  <c r="B7" i="13"/>
  <c r="B6" i="13"/>
  <c r="B5" i="13"/>
  <c r="B34" i="12"/>
  <c r="B33" i="12"/>
  <c r="B32" i="12"/>
  <c r="B31" i="12"/>
  <c r="B30" i="12"/>
  <c r="B29" i="12"/>
  <c r="B28" i="12"/>
  <c r="B27" i="12"/>
  <c r="B26" i="12"/>
  <c r="B25" i="12"/>
  <c r="B24" i="12"/>
  <c r="B23" i="12"/>
  <c r="B22" i="12"/>
  <c r="B21" i="12"/>
  <c r="B20" i="12"/>
  <c r="B19" i="12"/>
  <c r="B18" i="12"/>
  <c r="B17" i="12"/>
  <c r="B16" i="12"/>
  <c r="B15" i="12"/>
  <c r="B14" i="12"/>
  <c r="B13" i="12"/>
  <c r="B12" i="12"/>
  <c r="B11" i="12"/>
  <c r="B10" i="12"/>
  <c r="B9" i="12"/>
  <c r="B8" i="12"/>
  <c r="B7" i="12"/>
  <c r="B6" i="12"/>
  <c r="B5" i="12"/>
  <c r="B34" i="11"/>
  <c r="B33" i="11"/>
  <c r="B32" i="11"/>
  <c r="B31" i="11"/>
  <c r="B30" i="11"/>
  <c r="B29" i="11"/>
  <c r="B28" i="11"/>
  <c r="B27" i="11"/>
  <c r="B26" i="11"/>
  <c r="B25" i="11"/>
  <c r="B24" i="11"/>
  <c r="B23" i="11"/>
  <c r="B22" i="11"/>
  <c r="B21" i="11"/>
  <c r="B20" i="11"/>
  <c r="B19" i="11"/>
  <c r="B18" i="11"/>
  <c r="B17" i="11"/>
  <c r="B16" i="11"/>
  <c r="B15" i="11"/>
  <c r="B14" i="11"/>
  <c r="B13" i="11"/>
  <c r="B12" i="11"/>
  <c r="B11" i="11"/>
  <c r="B10" i="11"/>
  <c r="B9" i="11"/>
  <c r="B8" i="11"/>
  <c r="B7" i="11"/>
  <c r="B6" i="11"/>
  <c r="B5" i="11"/>
  <c r="B34" i="10"/>
  <c r="B33" i="10"/>
  <c r="B32" i="10"/>
  <c r="B31" i="10"/>
  <c r="B30" i="10"/>
  <c r="B29" i="10"/>
  <c r="B28" i="10"/>
  <c r="B27" i="10"/>
  <c r="B26" i="10"/>
  <c r="B25" i="10"/>
  <c r="B24" i="10"/>
  <c r="B23" i="10"/>
  <c r="B22" i="10"/>
  <c r="B21" i="10"/>
  <c r="B20" i="10"/>
  <c r="B19" i="10"/>
  <c r="B18" i="10"/>
  <c r="B17" i="10"/>
  <c r="B16" i="10"/>
  <c r="B15" i="10"/>
  <c r="B14" i="10"/>
  <c r="B13" i="10"/>
  <c r="B12" i="10"/>
  <c r="B11" i="10"/>
  <c r="B10" i="10"/>
  <c r="B9" i="10"/>
  <c r="B8" i="10"/>
  <c r="B7" i="10"/>
  <c r="B6" i="10"/>
  <c r="B5" i="10"/>
  <c r="BP35" i="7" l="1"/>
  <c r="AL35" i="7"/>
  <c r="CG35" i="7"/>
  <c r="CB35" i="7"/>
  <c r="BD35" i="7"/>
  <c r="CJ35" i="7"/>
  <c r="CF35" i="7"/>
  <c r="BY35" i="7"/>
  <c r="BQ35" i="7"/>
  <c r="AV35" i="7"/>
  <c r="AR35" i="7"/>
  <c r="AN35" i="7"/>
  <c r="AJ35" i="7"/>
  <c r="AF35" i="7"/>
  <c r="AB35" i="7"/>
  <c r="X35" i="7"/>
  <c r="AG35" i="7"/>
  <c r="AO35" i="7"/>
  <c r="BA35" i="7"/>
  <c r="AS35" i="7"/>
  <c r="AK35" i="7"/>
  <c r="AC35" i="7"/>
  <c r="U35" i="7"/>
  <c r="R35" i="7"/>
  <c r="Z35" i="7"/>
  <c r="AH35" i="7"/>
  <c r="AP35" i="7"/>
  <c r="AX35" i="7"/>
  <c r="BF35" i="7"/>
  <c r="BN35" i="7"/>
  <c r="BV35" i="7"/>
  <c r="CD35" i="7"/>
  <c r="AU35" i="7"/>
  <c r="BC35" i="7"/>
  <c r="BK35" i="7"/>
  <c r="BS35" i="7"/>
  <c r="CA35" i="7"/>
  <c r="CI35" i="7"/>
  <c r="AW35" i="7"/>
  <c r="BE35" i="7"/>
  <c r="BM35" i="7"/>
  <c r="BU35" i="7"/>
  <c r="CC35" i="7"/>
  <c r="CK35" i="7"/>
  <c r="A9" i="9"/>
  <c r="A10" i="9"/>
  <c r="A11" i="9"/>
  <c r="A12" i="9"/>
  <c r="Q33" i="7" l="1"/>
  <c r="P33" i="7"/>
  <c r="O33" i="7"/>
  <c r="N33" i="7"/>
  <c r="M33" i="7"/>
  <c r="L33" i="7"/>
  <c r="K33" i="7"/>
  <c r="J33" i="7"/>
  <c r="I33" i="7"/>
  <c r="H33" i="7"/>
  <c r="G33" i="7"/>
  <c r="F33" i="7"/>
  <c r="E33" i="7"/>
  <c r="D33" i="7"/>
  <c r="C33" i="7"/>
  <c r="B33" i="7"/>
  <c r="A33" i="7"/>
  <c r="Q32" i="7"/>
  <c r="P32" i="7"/>
  <c r="O32" i="7"/>
  <c r="N32" i="7"/>
  <c r="M32" i="7"/>
  <c r="L32" i="7"/>
  <c r="K32" i="7"/>
  <c r="J32" i="7"/>
  <c r="I32" i="7"/>
  <c r="H32" i="7"/>
  <c r="G32" i="7"/>
  <c r="F32" i="7"/>
  <c r="E32" i="7"/>
  <c r="D32" i="7"/>
  <c r="C32" i="7"/>
  <c r="B32" i="7"/>
  <c r="A32" i="7"/>
  <c r="Q31" i="7"/>
  <c r="P31" i="7"/>
  <c r="O31" i="7"/>
  <c r="N31" i="7"/>
  <c r="M31" i="7"/>
  <c r="L31" i="7"/>
  <c r="K31" i="7"/>
  <c r="J31" i="7"/>
  <c r="I31" i="7"/>
  <c r="H31" i="7"/>
  <c r="G31" i="7"/>
  <c r="F31" i="7"/>
  <c r="E31" i="7"/>
  <c r="D31" i="7"/>
  <c r="C31" i="7"/>
  <c r="B31" i="7"/>
  <c r="A31" i="7"/>
  <c r="Q30" i="7"/>
  <c r="P30" i="7"/>
  <c r="O30" i="7"/>
  <c r="N30" i="7"/>
  <c r="M30" i="7"/>
  <c r="L30" i="7"/>
  <c r="K30" i="7"/>
  <c r="J30" i="7"/>
  <c r="I30" i="7"/>
  <c r="H30" i="7"/>
  <c r="G30" i="7"/>
  <c r="F30" i="7"/>
  <c r="E30" i="7"/>
  <c r="D30" i="7"/>
  <c r="C30" i="7"/>
  <c r="B30" i="7"/>
  <c r="A30" i="7"/>
  <c r="Q29" i="7"/>
  <c r="P29" i="7"/>
  <c r="O29" i="7"/>
  <c r="N29" i="7"/>
  <c r="M29" i="7"/>
  <c r="L29" i="7"/>
  <c r="K29" i="7"/>
  <c r="J29" i="7"/>
  <c r="I29" i="7"/>
  <c r="H29" i="7"/>
  <c r="G29" i="7"/>
  <c r="F29" i="7"/>
  <c r="E29" i="7"/>
  <c r="D29" i="7"/>
  <c r="C29" i="7"/>
  <c r="B29" i="7"/>
  <c r="A29" i="7"/>
  <c r="Q28" i="7"/>
  <c r="P28" i="7"/>
  <c r="O28" i="7"/>
  <c r="N28" i="7"/>
  <c r="M28" i="7"/>
  <c r="L28" i="7"/>
  <c r="K28" i="7"/>
  <c r="J28" i="7"/>
  <c r="I28" i="7"/>
  <c r="H28" i="7"/>
  <c r="G28" i="7"/>
  <c r="F28" i="7"/>
  <c r="E28" i="7"/>
  <c r="D28" i="7"/>
  <c r="C28" i="7"/>
  <c r="B28" i="7"/>
  <c r="A28" i="7"/>
  <c r="Q27" i="7"/>
  <c r="P27" i="7"/>
  <c r="O27" i="7"/>
  <c r="N27" i="7"/>
  <c r="M27" i="7"/>
  <c r="L27" i="7"/>
  <c r="K27" i="7"/>
  <c r="J27" i="7"/>
  <c r="I27" i="7"/>
  <c r="H27" i="7"/>
  <c r="G27" i="7"/>
  <c r="F27" i="7"/>
  <c r="E27" i="7"/>
  <c r="D27" i="7"/>
  <c r="C27" i="7"/>
  <c r="B27" i="7"/>
  <c r="A27" i="7"/>
  <c r="Q26" i="7"/>
  <c r="P26" i="7"/>
  <c r="O26" i="7"/>
  <c r="N26" i="7"/>
  <c r="M26" i="7"/>
  <c r="L26" i="7"/>
  <c r="K26" i="7"/>
  <c r="J26" i="7"/>
  <c r="I26" i="7"/>
  <c r="H26" i="7"/>
  <c r="G26" i="7"/>
  <c r="F26" i="7"/>
  <c r="E26" i="7"/>
  <c r="D26" i="7"/>
  <c r="C26" i="7"/>
  <c r="B26" i="7"/>
  <c r="A26" i="7"/>
  <c r="Q25" i="7"/>
  <c r="P25" i="7"/>
  <c r="O25" i="7"/>
  <c r="N25" i="7"/>
  <c r="M25" i="7"/>
  <c r="L25" i="7"/>
  <c r="K25" i="7"/>
  <c r="J25" i="7"/>
  <c r="H25" i="7"/>
  <c r="G25" i="7"/>
  <c r="F25" i="7"/>
  <c r="E25" i="7"/>
  <c r="D25" i="7"/>
  <c r="C25" i="7"/>
  <c r="B25" i="7"/>
  <c r="A25" i="7"/>
  <c r="Q24" i="7"/>
  <c r="P24" i="7"/>
  <c r="O24" i="7"/>
  <c r="N24" i="7"/>
  <c r="M24" i="7"/>
  <c r="L24" i="7"/>
  <c r="K24" i="7"/>
  <c r="J24" i="7"/>
  <c r="I24" i="7"/>
  <c r="H24" i="7"/>
  <c r="G24" i="7"/>
  <c r="F24" i="7"/>
  <c r="E24" i="7"/>
  <c r="D24" i="7"/>
  <c r="C24" i="7"/>
  <c r="B24" i="7"/>
  <c r="A24" i="7"/>
  <c r="Q23" i="7"/>
  <c r="P23" i="7"/>
  <c r="O23" i="7"/>
  <c r="N23" i="7"/>
  <c r="M23" i="7"/>
  <c r="L23" i="7"/>
  <c r="K23" i="7"/>
  <c r="J23" i="7"/>
  <c r="I23" i="7"/>
  <c r="H23" i="7"/>
  <c r="G23" i="7"/>
  <c r="F23" i="7"/>
  <c r="E23" i="7"/>
  <c r="D23" i="7"/>
  <c r="C23" i="7"/>
  <c r="B23" i="7"/>
  <c r="A23" i="7"/>
  <c r="Q22" i="7"/>
  <c r="P22" i="7"/>
  <c r="O22" i="7"/>
  <c r="N22" i="7"/>
  <c r="M22" i="7"/>
  <c r="L22" i="7"/>
  <c r="K22" i="7"/>
  <c r="J22" i="7"/>
  <c r="I22" i="7"/>
  <c r="H22" i="7"/>
  <c r="G22" i="7"/>
  <c r="F22" i="7"/>
  <c r="E22" i="7"/>
  <c r="D22" i="7"/>
  <c r="C22" i="7"/>
  <c r="B22" i="7"/>
  <c r="A22" i="7"/>
  <c r="Q21" i="7"/>
  <c r="P21" i="7"/>
  <c r="O21" i="7"/>
  <c r="N21" i="7"/>
  <c r="M21" i="7"/>
  <c r="L21" i="7"/>
  <c r="K21" i="7"/>
  <c r="J21" i="7"/>
  <c r="I21" i="7"/>
  <c r="H21" i="7"/>
  <c r="G21" i="7"/>
  <c r="F21" i="7"/>
  <c r="E21" i="7"/>
  <c r="D21" i="7"/>
  <c r="C21" i="7"/>
  <c r="B21" i="7"/>
  <c r="A21" i="7"/>
  <c r="Q20" i="7"/>
  <c r="P20" i="7"/>
  <c r="O20" i="7"/>
  <c r="N20" i="7"/>
  <c r="M20" i="7"/>
  <c r="L20" i="7"/>
  <c r="K20" i="7"/>
  <c r="J20" i="7"/>
  <c r="I20" i="7"/>
  <c r="H20" i="7"/>
  <c r="G20" i="7"/>
  <c r="F20" i="7"/>
  <c r="E20" i="7"/>
  <c r="D20" i="7"/>
  <c r="C20" i="7"/>
  <c r="B20" i="7"/>
  <c r="A20" i="7"/>
  <c r="Q19" i="7"/>
  <c r="P19" i="7"/>
  <c r="O19" i="7"/>
  <c r="N19" i="7"/>
  <c r="M19" i="7"/>
  <c r="L19" i="7"/>
  <c r="K19" i="7"/>
  <c r="J19" i="7"/>
  <c r="I19" i="7"/>
  <c r="H19" i="7"/>
  <c r="G19" i="7"/>
  <c r="F19" i="7"/>
  <c r="E19" i="7"/>
  <c r="D19" i="7"/>
  <c r="C19" i="7"/>
  <c r="B19" i="7"/>
  <c r="A19" i="7"/>
  <c r="Q18" i="7"/>
  <c r="P18" i="7"/>
  <c r="O18" i="7"/>
  <c r="N18" i="7"/>
  <c r="M18" i="7"/>
  <c r="L18" i="7"/>
  <c r="K18" i="7"/>
  <c r="J18" i="7"/>
  <c r="I18" i="7"/>
  <c r="H18" i="7"/>
  <c r="G18" i="7"/>
  <c r="F18" i="7"/>
  <c r="E18" i="7"/>
  <c r="D18" i="7"/>
  <c r="C18" i="7"/>
  <c r="B18" i="7"/>
  <c r="A18" i="7"/>
  <c r="Q17" i="7"/>
  <c r="P17" i="7"/>
  <c r="O17" i="7"/>
  <c r="N17" i="7"/>
  <c r="M17" i="7"/>
  <c r="L17" i="7"/>
  <c r="K17" i="7"/>
  <c r="J17" i="7"/>
  <c r="I17" i="7"/>
  <c r="H17" i="7"/>
  <c r="G17" i="7"/>
  <c r="F17" i="7"/>
  <c r="E17" i="7"/>
  <c r="D17" i="7"/>
  <c r="C17" i="7"/>
  <c r="B17" i="7"/>
  <c r="A17" i="7"/>
  <c r="Q16" i="7"/>
  <c r="P16" i="7"/>
  <c r="O16" i="7"/>
  <c r="N16" i="7"/>
  <c r="M16" i="7"/>
  <c r="L16" i="7"/>
  <c r="K16" i="7"/>
  <c r="J16" i="7"/>
  <c r="I16" i="7"/>
  <c r="H16" i="7"/>
  <c r="G16" i="7"/>
  <c r="F16" i="7"/>
  <c r="E16" i="7"/>
  <c r="D16" i="7"/>
  <c r="C16" i="7"/>
  <c r="B16" i="7"/>
  <c r="A16" i="7"/>
  <c r="Q15" i="7"/>
  <c r="P15" i="7"/>
  <c r="O15" i="7"/>
  <c r="N15" i="7"/>
  <c r="M15" i="7"/>
  <c r="L15" i="7"/>
  <c r="K15" i="7"/>
  <c r="J15" i="7"/>
  <c r="I15" i="7"/>
  <c r="H15" i="7"/>
  <c r="G15" i="7"/>
  <c r="F15" i="7"/>
  <c r="E15" i="7"/>
  <c r="D15" i="7"/>
  <c r="C15" i="7"/>
  <c r="B15" i="7"/>
  <c r="A15" i="7"/>
  <c r="Q14" i="7"/>
  <c r="P14" i="7"/>
  <c r="O14" i="7"/>
  <c r="N14" i="7"/>
  <c r="M14" i="7"/>
  <c r="L14" i="7"/>
  <c r="K14" i="7"/>
  <c r="J14" i="7"/>
  <c r="I14" i="7"/>
  <c r="H14" i="7"/>
  <c r="G14" i="7"/>
  <c r="F14" i="7"/>
  <c r="E14" i="7"/>
  <c r="D14" i="7"/>
  <c r="C14" i="7"/>
  <c r="B14" i="7"/>
  <c r="A14" i="7"/>
  <c r="Q13" i="7"/>
  <c r="P13" i="7"/>
  <c r="O13" i="7"/>
  <c r="N13" i="7"/>
  <c r="M13" i="7"/>
  <c r="L13" i="7"/>
  <c r="K13" i="7"/>
  <c r="J13" i="7"/>
  <c r="I13" i="7"/>
  <c r="H13" i="7"/>
  <c r="G13" i="7"/>
  <c r="F13" i="7"/>
  <c r="E13" i="7"/>
  <c r="D13" i="7"/>
  <c r="C13" i="7"/>
  <c r="B13" i="7"/>
  <c r="A13" i="7"/>
  <c r="Q12" i="7"/>
  <c r="P12" i="7"/>
  <c r="O12" i="7"/>
  <c r="N12" i="7"/>
  <c r="M12" i="7"/>
  <c r="L12" i="7"/>
  <c r="K12" i="7"/>
  <c r="J12" i="7"/>
  <c r="I12" i="7"/>
  <c r="H12" i="7"/>
  <c r="G12" i="7"/>
  <c r="F12" i="7"/>
  <c r="E12" i="7"/>
  <c r="D12" i="7"/>
  <c r="C12" i="7"/>
  <c r="B12" i="7"/>
  <c r="A12" i="7"/>
  <c r="Q11" i="7"/>
  <c r="P11" i="7"/>
  <c r="O11" i="7"/>
  <c r="N11" i="7"/>
  <c r="M11" i="7"/>
  <c r="L11" i="7"/>
  <c r="K11" i="7"/>
  <c r="J11" i="7"/>
  <c r="I11" i="7"/>
  <c r="H11" i="7"/>
  <c r="G11" i="7"/>
  <c r="F11" i="7"/>
  <c r="E11" i="7"/>
  <c r="D11" i="7"/>
  <c r="C11" i="7"/>
  <c r="B11" i="7"/>
  <c r="A11" i="7"/>
  <c r="Q10" i="7"/>
  <c r="P10" i="7"/>
  <c r="O10" i="7"/>
  <c r="N10" i="7"/>
  <c r="M10" i="7"/>
  <c r="L10" i="7"/>
  <c r="K10" i="7"/>
  <c r="J10" i="7"/>
  <c r="I10" i="7"/>
  <c r="H10" i="7"/>
  <c r="G10" i="7"/>
  <c r="F10" i="7"/>
  <c r="E10" i="7"/>
  <c r="D10" i="7"/>
  <c r="C10" i="7"/>
  <c r="B10" i="7"/>
  <c r="A10" i="7"/>
  <c r="Q9" i="7"/>
  <c r="P9" i="7"/>
  <c r="O9" i="7"/>
  <c r="N9" i="7"/>
  <c r="M9" i="7"/>
  <c r="L9" i="7"/>
  <c r="K9" i="7"/>
  <c r="J9" i="7"/>
  <c r="I9" i="7"/>
  <c r="H9" i="7"/>
  <c r="G9" i="7"/>
  <c r="F9" i="7"/>
  <c r="E9" i="7"/>
  <c r="D9" i="7"/>
  <c r="C9" i="7"/>
  <c r="B9" i="7"/>
  <c r="A9" i="7"/>
  <c r="Q8" i="7"/>
  <c r="P8" i="7"/>
  <c r="O8" i="7"/>
  <c r="N8" i="7"/>
  <c r="M8" i="7"/>
  <c r="L8" i="7"/>
  <c r="K8" i="7"/>
  <c r="J8" i="7"/>
  <c r="I8" i="7"/>
  <c r="H8" i="7"/>
  <c r="G8" i="7"/>
  <c r="F8" i="7"/>
  <c r="E8" i="7"/>
  <c r="D8" i="7"/>
  <c r="C8" i="7"/>
  <c r="B8" i="7"/>
  <c r="A8" i="7"/>
  <c r="Q7" i="7"/>
  <c r="P7" i="7"/>
  <c r="O7" i="7"/>
  <c r="N7" i="7"/>
  <c r="M7" i="7"/>
  <c r="L7" i="7"/>
  <c r="K7" i="7"/>
  <c r="J7" i="7"/>
  <c r="I7" i="7"/>
  <c r="H7" i="7"/>
  <c r="G7" i="7"/>
  <c r="F7" i="7"/>
  <c r="E7" i="7"/>
  <c r="D7" i="7"/>
  <c r="C7" i="7"/>
  <c r="B7" i="7"/>
  <c r="A7" i="7"/>
  <c r="Q6" i="7"/>
  <c r="P6" i="7"/>
  <c r="O6" i="7"/>
  <c r="N6" i="7"/>
  <c r="M6" i="7"/>
  <c r="L6" i="7"/>
  <c r="K6" i="7"/>
  <c r="J6" i="7"/>
  <c r="I6" i="7"/>
  <c r="H6" i="7"/>
  <c r="G6" i="7"/>
  <c r="F6" i="7"/>
  <c r="E6" i="7"/>
  <c r="D6" i="7"/>
  <c r="C6" i="7"/>
  <c r="B6" i="7"/>
  <c r="A6" i="7"/>
  <c r="Q5" i="7"/>
  <c r="P5" i="7"/>
  <c r="O5" i="7"/>
  <c r="N5" i="7"/>
  <c r="M5" i="7"/>
  <c r="L5" i="7"/>
  <c r="K5" i="7"/>
  <c r="J5" i="7"/>
  <c r="I5" i="7"/>
  <c r="H5" i="7"/>
  <c r="G5" i="7"/>
  <c r="F5" i="7"/>
  <c r="E5" i="7"/>
  <c r="D5" i="7"/>
  <c r="C5" i="7"/>
  <c r="B5" i="7"/>
  <c r="A5" i="7"/>
  <c r="Q4" i="7"/>
  <c r="P4" i="7"/>
  <c r="O4" i="7"/>
  <c r="N4" i="7"/>
  <c r="N35" i="7" s="1"/>
  <c r="M4" i="7"/>
  <c r="L4" i="7"/>
  <c r="K4" i="7"/>
  <c r="J4" i="7"/>
  <c r="I4" i="7"/>
  <c r="H4" i="7"/>
  <c r="G4" i="7"/>
  <c r="F4" i="7"/>
  <c r="E4" i="7"/>
  <c r="D4" i="7"/>
  <c r="C4" i="7"/>
  <c r="B4" i="7"/>
  <c r="A4" i="7"/>
  <c r="B34" i="6"/>
  <c r="B33" i="6"/>
  <c r="B32" i="6"/>
  <c r="B31" i="6"/>
  <c r="B30" i="6"/>
  <c r="B29" i="6"/>
  <c r="B28" i="6"/>
  <c r="B27" i="6"/>
  <c r="B26" i="6"/>
  <c r="B25" i="6"/>
  <c r="B24" i="6"/>
  <c r="B23" i="6"/>
  <c r="B22" i="6"/>
  <c r="B21" i="6"/>
  <c r="B20" i="6"/>
  <c r="B19" i="6"/>
  <c r="B18" i="6"/>
  <c r="B17" i="6"/>
  <c r="B16" i="6"/>
  <c r="B15" i="6"/>
  <c r="B14" i="6"/>
  <c r="B13" i="6"/>
  <c r="B12" i="6"/>
  <c r="B11" i="6"/>
  <c r="B10" i="6"/>
  <c r="B9" i="6"/>
  <c r="B8" i="6"/>
  <c r="B7" i="6"/>
  <c r="B6" i="6"/>
  <c r="B5" i="6"/>
  <c r="B34" i="5"/>
  <c r="B33" i="5"/>
  <c r="B32" i="5"/>
  <c r="B31" i="5"/>
  <c r="B30" i="5"/>
  <c r="B29" i="5"/>
  <c r="B28" i="5"/>
  <c r="B27" i="5"/>
  <c r="B26" i="5"/>
  <c r="B25" i="5"/>
  <c r="B24" i="5"/>
  <c r="B23" i="5"/>
  <c r="B22" i="5"/>
  <c r="B21" i="5"/>
  <c r="B20" i="5"/>
  <c r="B19" i="5"/>
  <c r="B18" i="5"/>
  <c r="B17" i="5"/>
  <c r="B16" i="5"/>
  <c r="B15" i="5"/>
  <c r="B14" i="5"/>
  <c r="B13" i="5"/>
  <c r="B12" i="5"/>
  <c r="B11" i="5"/>
  <c r="B10" i="5"/>
  <c r="B9" i="5"/>
  <c r="B8" i="5"/>
  <c r="B7" i="5"/>
  <c r="B6" i="5"/>
  <c r="B5" i="5"/>
  <c r="B34" i="4"/>
  <c r="B33" i="4"/>
  <c r="B32" i="4"/>
  <c r="B31" i="4"/>
  <c r="B30" i="4"/>
  <c r="B29" i="4"/>
  <c r="B28" i="4"/>
  <c r="B27" i="4"/>
  <c r="B26" i="4"/>
  <c r="B25" i="4"/>
  <c r="B24" i="4"/>
  <c r="B23" i="4"/>
  <c r="B22" i="4"/>
  <c r="B21" i="4"/>
  <c r="B20" i="4"/>
  <c r="B19" i="4"/>
  <c r="B18" i="4"/>
  <c r="B17" i="4"/>
  <c r="B16" i="4"/>
  <c r="B15" i="4"/>
  <c r="B14" i="4"/>
  <c r="B13" i="4"/>
  <c r="B12" i="4"/>
  <c r="B11" i="4"/>
  <c r="B10" i="4"/>
  <c r="B9" i="4"/>
  <c r="B8" i="4"/>
  <c r="B7" i="4"/>
  <c r="B6" i="4"/>
  <c r="B5" i="4"/>
  <c r="B34" i="3"/>
  <c r="B33" i="3"/>
  <c r="B32" i="3"/>
  <c r="B31" i="3"/>
  <c r="B30" i="3"/>
  <c r="B29" i="3"/>
  <c r="B28" i="3"/>
  <c r="B27" i="3"/>
  <c r="B26" i="3"/>
  <c r="B25" i="3"/>
  <c r="B24" i="3"/>
  <c r="B23" i="3"/>
  <c r="B22" i="3"/>
  <c r="B21" i="3"/>
  <c r="B20" i="3"/>
  <c r="B19" i="3"/>
  <c r="B18" i="3"/>
  <c r="B17" i="3"/>
  <c r="B16" i="3"/>
  <c r="B15" i="3"/>
  <c r="B14" i="3"/>
  <c r="B13" i="3"/>
  <c r="B12" i="3"/>
  <c r="B11" i="3"/>
  <c r="B10" i="3"/>
  <c r="B9" i="3"/>
  <c r="B8" i="3"/>
  <c r="B7" i="3"/>
  <c r="B6" i="3"/>
  <c r="B5" i="3"/>
  <c r="R36" i="7" l="1"/>
  <c r="S36" i="7" s="1"/>
  <c r="T36" i="7" s="1"/>
  <c r="U36" i="7" s="1"/>
  <c r="V36" i="7" s="1"/>
  <c r="W36" i="7" s="1"/>
  <c r="X36" i="7" s="1"/>
  <c r="Y36" i="7" s="1"/>
  <c r="Z36" i="7" s="1"/>
  <c r="AA36" i="7" s="1"/>
  <c r="AB36" i="7" s="1"/>
  <c r="AC36" i="7" s="1"/>
  <c r="AD36" i="7" s="1"/>
  <c r="AE36" i="7" s="1"/>
  <c r="AF36" i="7" s="1"/>
  <c r="AG36" i="7" s="1"/>
  <c r="AH36" i="7" s="1"/>
  <c r="F35" i="7"/>
  <c r="P35" i="7"/>
  <c r="Q35" i="7"/>
  <c r="AF37" i="7"/>
  <c r="AE37" i="7"/>
  <c r="AD37" i="7"/>
  <c r="O35" i="7"/>
  <c r="J35" i="7"/>
  <c r="K35" i="7"/>
  <c r="L35" i="7"/>
  <c r="M35" i="7"/>
  <c r="AC37" i="7"/>
  <c r="AB37" i="7"/>
  <c r="Z37" i="7"/>
  <c r="AA37" i="7"/>
  <c r="H35" i="7"/>
  <c r="G35" i="7"/>
  <c r="I35" i="7"/>
  <c r="Y37" i="7"/>
  <c r="X37" i="7"/>
  <c r="W37" i="7"/>
  <c r="V37" i="7"/>
  <c r="C35" i="7"/>
  <c r="D35" i="7"/>
  <c r="B35" i="7"/>
  <c r="E35" i="7"/>
  <c r="U37" i="7"/>
  <c r="T37" i="7"/>
  <c r="S37" i="7"/>
  <c r="R37" i="7"/>
  <c r="Q36" i="7"/>
  <c r="B36" i="7"/>
  <c r="F36" i="7"/>
  <c r="J36" i="7"/>
  <c r="N36" i="7"/>
  <c r="N37" i="7" s="1"/>
  <c r="C36" i="7"/>
  <c r="G36" i="7"/>
  <c r="K36" i="7"/>
  <c r="O36" i="7"/>
  <c r="D36" i="7"/>
  <c r="H36" i="7"/>
  <c r="L36" i="7"/>
  <c r="P36" i="7"/>
  <c r="E36" i="7"/>
  <c r="I36" i="7"/>
  <c r="M36" i="7"/>
  <c r="AG37" i="7" l="1"/>
  <c r="AI36" i="7"/>
  <c r="AH37" i="7"/>
  <c r="H37" i="7"/>
  <c r="I37" i="7"/>
  <c r="F37" i="7"/>
  <c r="P37" i="7"/>
  <c r="O37" i="7"/>
  <c r="Q37" i="7"/>
  <c r="L37" i="7"/>
  <c r="K37" i="7"/>
  <c r="J37" i="7"/>
  <c r="M37" i="7"/>
  <c r="G37" i="7"/>
  <c r="D37" i="7"/>
  <c r="B37" i="7"/>
  <c r="C37" i="7"/>
  <c r="E37" i="7"/>
  <c r="AJ36" i="7" l="1"/>
  <c r="AI37" i="7"/>
  <c r="AK36" i="7" l="1"/>
  <c r="AJ37" i="7"/>
  <c r="AL36" i="7" l="1"/>
  <c r="AK37" i="7"/>
  <c r="AM36" i="7" l="1"/>
  <c r="AL37" i="7"/>
  <c r="AN36" i="7" l="1"/>
  <c r="AM37" i="7"/>
  <c r="AO36" i="7" l="1"/>
  <c r="AN37" i="7"/>
  <c r="AP36" i="7" l="1"/>
  <c r="AO37" i="7"/>
  <c r="AQ36" i="7" l="1"/>
  <c r="AP37" i="7"/>
  <c r="AR36" i="7" l="1"/>
  <c r="AQ37" i="7"/>
  <c r="AS36" i="7" l="1"/>
  <c r="AR37" i="7"/>
  <c r="AT36" i="7" l="1"/>
  <c r="AS37" i="7"/>
  <c r="AU36" i="7" l="1"/>
  <c r="AT37" i="7"/>
  <c r="AV36" i="7" l="1"/>
  <c r="AU37" i="7"/>
  <c r="AW36" i="7" l="1"/>
  <c r="AV37" i="7"/>
  <c r="AX36" i="7" l="1"/>
  <c r="AW37" i="7"/>
  <c r="AY36" i="7" l="1"/>
  <c r="AX37" i="7"/>
  <c r="AZ36" i="7" l="1"/>
  <c r="AY37" i="7"/>
  <c r="BA36" i="7" l="1"/>
  <c r="AZ37" i="7"/>
  <c r="BB36" i="7" l="1"/>
  <c r="BA37" i="7"/>
  <c r="BC36" i="7" l="1"/>
  <c r="BB37" i="7"/>
  <c r="BD36" i="7" l="1"/>
  <c r="BC37" i="7"/>
  <c r="BE36" i="7" l="1"/>
  <c r="BD37" i="7"/>
  <c r="BF36" i="7" l="1"/>
  <c r="BE37" i="7"/>
  <c r="BG36" i="7" l="1"/>
  <c r="BF37" i="7"/>
  <c r="BH36" i="7" l="1"/>
  <c r="BG37" i="7"/>
  <c r="BI36" i="7" l="1"/>
  <c r="BH37" i="7"/>
  <c r="BJ36" i="7" l="1"/>
  <c r="BI37" i="7"/>
  <c r="BK36" i="7" l="1"/>
  <c r="BJ37" i="7"/>
  <c r="BL36" i="7" l="1"/>
  <c r="BK37" i="7"/>
  <c r="BM36" i="7" l="1"/>
  <c r="BL37" i="7"/>
  <c r="BN36" i="7" l="1"/>
  <c r="BM37" i="7"/>
  <c r="BO36" i="7" l="1"/>
  <c r="BN37" i="7"/>
  <c r="BP36" i="7" l="1"/>
  <c r="BO37" i="7"/>
  <c r="BQ36" i="7" l="1"/>
  <c r="BP37" i="7"/>
  <c r="BR36" i="7" l="1"/>
  <c r="BQ37" i="7"/>
  <c r="BS36" i="7" l="1"/>
  <c r="BR37" i="7"/>
  <c r="BT36" i="7" l="1"/>
  <c r="BS37" i="7"/>
  <c r="BU36" i="7" l="1"/>
  <c r="BT37" i="7"/>
  <c r="BV36" i="7" l="1"/>
  <c r="BU37" i="7"/>
  <c r="BW36" i="7" l="1"/>
  <c r="BV37" i="7"/>
  <c r="BX36" i="7" l="1"/>
  <c r="BW37" i="7"/>
  <c r="BY36" i="7" l="1"/>
  <c r="BX37" i="7"/>
  <c r="BZ36" i="7" l="1"/>
  <c r="BY37" i="7"/>
  <c r="CA36" i="7" l="1"/>
  <c r="BZ37" i="7"/>
  <c r="CB36" i="7" l="1"/>
  <c r="CA37" i="7"/>
  <c r="CC36" i="7" l="1"/>
  <c r="CB37" i="7"/>
  <c r="CD36" i="7" l="1"/>
  <c r="CC37" i="7"/>
  <c r="CE36" i="7" l="1"/>
  <c r="CD37" i="7"/>
  <c r="CF36" i="7" l="1"/>
  <c r="CE37" i="7"/>
  <c r="CG36" i="7" l="1"/>
  <c r="CF37" i="7"/>
  <c r="CH36" i="7" l="1"/>
  <c r="CG37" i="7"/>
  <c r="CI36" i="7" l="1"/>
  <c r="CH37" i="7"/>
  <c r="CJ36" i="7" l="1"/>
  <c r="CI37" i="7"/>
  <c r="CK36" i="7" l="1"/>
  <c r="CK37" i="7" s="1"/>
  <c r="CJ37" i="7"/>
</calcChain>
</file>

<file path=xl/sharedStrings.xml><?xml version="1.0" encoding="utf-8"?>
<sst xmlns="http://schemas.openxmlformats.org/spreadsheetml/2006/main" count="2419" uniqueCount="176">
  <si>
    <t>NQF FEASIBILITY SCORECARD FOR ELECTRONIC CLINICAL QUALITY MEASURES (eCQMs)</t>
  </si>
  <si>
    <t>Please complete the Feasibility Scorecard Workbook and ensure each data element required for measure calculation is documented within the Scorecard datasheet</t>
  </si>
  <si>
    <t xml:space="preserve">This activity will require input from individuals on your staff that are familiar with querying information from an electronic health record (EHR) system.       Responses may require input multiple parties including measure developer, site, and EHR system vendor </t>
  </si>
  <si>
    <t>Step 1 : Complete Measure Information tab</t>
  </si>
  <si>
    <t>Step 2:  Complete Scorecard for each EHR listed on "Measure Info" tab (can include systems measure was not r/v tested on)</t>
  </si>
  <si>
    <t xml:space="preserve">Step 4:  Review results </t>
  </si>
  <si>
    <t>Step 5:  Complete Feasibility Plan for ALL data elements scoring "0"</t>
  </si>
  <si>
    <t>Data Element Feasibility Domains</t>
  </si>
  <si>
    <t xml:space="preserve"> Definitions</t>
  </si>
  <si>
    <t>Score</t>
  </si>
  <si>
    <t>Examples</t>
  </si>
  <si>
    <r>
      <rPr>
        <b/>
        <sz val="11"/>
        <color indexed="8"/>
        <rFont val="Calibri"/>
        <family val="2"/>
      </rPr>
      <t xml:space="preserve">Availability -  the extent to which the data are readily available in a structured format across EHR systems. 
</t>
    </r>
    <r>
      <rPr>
        <i/>
        <sz val="11"/>
        <color indexed="8"/>
        <rFont val="Calibri"/>
        <family val="2"/>
      </rPr>
      <t>(Typically requires input from the Vendor who should be familiar which data should be readily available in a structured format in the EHR system and the Site who should be familiar with which data is actually available in a structured format in their instance of the EHR system)</t>
    </r>
  </si>
  <si>
    <t xml:space="preserve">Data element exists in a structured format in this EHR. </t>
  </si>
  <si>
    <t xml:space="preserve">Data element is not available in a structured format in this EHR. </t>
  </si>
  <si>
    <t>Accuracy -  the extent to which the information contained in the data is correct.</t>
  </si>
  <si>
    <t>Information is from authoritative source and/or is highly likely to be correct.</t>
  </si>
  <si>
    <t xml:space="preserve">Lab results transmitted directly from the laboratory information system into the EHR, or data element included as a result of clinician assessment or interpretation.  May also include patient-report data directly from an instrument.  </t>
  </si>
  <si>
    <t xml:space="preserve">Information may not be correct. </t>
  </si>
  <si>
    <t xml:space="preserve">Check box that indicates medication reconciliation was performed, or self-report of a vaccination. </t>
  </si>
  <si>
    <r>
      <rPr>
        <b/>
        <sz val="11"/>
        <color indexed="8"/>
        <rFont val="Calibri"/>
        <family val="2"/>
      </rPr>
      <t xml:space="preserve">Standards - the extent to which the data element is coded using a nationally accepted terminology standard (vocabulary) and mapped to the Quality Data model (QDM). </t>
    </r>
    <r>
      <rPr>
        <i/>
        <sz val="11"/>
        <color indexed="8"/>
        <rFont val="Calibri"/>
        <family val="2"/>
      </rPr>
      <t>(Typically requires input from the Measure Developer who should be familiar with QDM and terminology standards used in the eCQM and Vendor who should be familiar with terminology standard used in the EHR system)</t>
    </r>
  </si>
  <si>
    <t>Data element is coded in a nationally accepted terminology standard or can be mapped to that terminology standard.</t>
  </si>
  <si>
    <t>RXNORM, SNOMED</t>
  </si>
  <si>
    <t>Terminology standards for the data element are currently available, but not consistently coded to standard terminology in the EHR, or the EHR does not easily allow, or support, such coding</t>
  </si>
  <si>
    <t xml:space="preserve">Workflow - the extent to which capturing the data element impacts the typical workflow for that user. </t>
  </si>
  <si>
    <t>The data element is routinely collected during clinical care and requires no, or limited, additional data entry from a clinician or other provider, and no EHR interface changes.</t>
  </si>
  <si>
    <t>Lab values vital signs, referral orders, or problem list entry</t>
  </si>
  <si>
    <t>Data element is not routinely collected during clinical care and additional time and effort are required to collect this data element without perceived benefit to care.</t>
  </si>
  <si>
    <t>MEASURE INFORMATION</t>
  </si>
  <si>
    <t>Measure Title</t>
  </si>
  <si>
    <t>Care Setting</t>
  </si>
  <si>
    <t>Level of Analysis</t>
  </si>
  <si>
    <t>EHR System #1</t>
  </si>
  <si>
    <t>Cerner</t>
  </si>
  <si>
    <t>EHR System #2</t>
  </si>
  <si>
    <t>EHR System #3</t>
  </si>
  <si>
    <t>EHR System #4</t>
  </si>
  <si>
    <t>LIST ALL DATA ELEMENTS - this will pre-populate scorecards</t>
  </si>
  <si>
    <t>Data Element</t>
  </si>
  <si>
    <t>Data Element Attributes</t>
  </si>
  <si>
    <t>Value Set Name</t>
  </si>
  <si>
    <t>Ethnicity</t>
  </si>
  <si>
    <t>Payer</t>
  </si>
  <si>
    <t>Race</t>
  </si>
  <si>
    <t>ONC Administrative Sex</t>
  </si>
  <si>
    <t>-</t>
  </si>
  <si>
    <t>EHR System</t>
  </si>
  <si>
    <t>DATA AVAILABILITY</t>
  </si>
  <si>
    <t>DATA ACCURACY</t>
  </si>
  <si>
    <t>DATA STANDARDS</t>
  </si>
  <si>
    <t>WORKFLOW</t>
  </si>
  <si>
    <t>#</t>
  </si>
  <si>
    <t>Is the data readily available in a structured format, i.e., resides in fixed fields in EHR?</t>
  </si>
  <si>
    <t>What is the accuracy of the data element in EHRs under normal operating conditions?  Are the data source and recorder specified?</t>
  </si>
  <si>
    <t>Is the data element coded using a nationally accepted terminology standard?</t>
  </si>
  <si>
    <t>Is the data captured during the course of care? And how does it impact workflow for the user?</t>
  </si>
  <si>
    <t>EHR #1</t>
  </si>
  <si>
    <t>EHR #2</t>
  </si>
  <si>
    <t>EHR #3</t>
  </si>
  <si>
    <t>EHR #4</t>
  </si>
  <si>
    <r>
      <rPr>
        <sz val="11"/>
        <color indexed="8"/>
        <rFont val="Calibri"/>
        <family val="2"/>
      </rPr>
      <t>`</t>
    </r>
  </si>
  <si>
    <t>SUMMARY</t>
  </si>
  <si>
    <t>Data Elements Scoring 0 within Domain</t>
  </si>
  <si>
    <t>Total data elements</t>
  </si>
  <si>
    <t>% of data elements requiring review within domain</t>
  </si>
  <si>
    <t>DATA ELEMENT FEASIBILITY PLAN</t>
  </si>
  <si>
    <t>For data elements that score 0, provide plan for projected use of element.</t>
  </si>
  <si>
    <t>How is the data element used in computation of measure - e.g. numerator, denominator</t>
  </si>
  <si>
    <t xml:space="preserve">Explain how the data element is feasible within the context of the measure logic?  </t>
  </si>
  <si>
    <t>What is the plan for readdressing this data element?</t>
  </si>
  <si>
    <t>Used in numerator</t>
  </si>
  <si>
    <t> Other </t>
  </si>
  <si>
    <t> Inpatient/Hospital </t>
  </si>
  <si>
    <t> Outpatient Services </t>
  </si>
  <si>
    <t> Post-Acute Care </t>
  </si>
  <si>
    <t> Emergency Department and Services </t>
  </si>
  <si>
    <t> Home Care </t>
  </si>
  <si>
    <t> No Applicable Care Setting </t>
  </si>
  <si>
    <t>Other </t>
  </si>
  <si>
    <t>No Applicable Care Setting </t>
  </si>
  <si>
    <t>Home Care </t>
  </si>
  <si>
    <t>Inpatient/Hospital </t>
  </si>
  <si>
    <t>Outpatient Services </t>
  </si>
  <si>
    <t>Post-Acute Care </t>
  </si>
  <si>
    <t>Emergency Department and Services </t>
  </si>
  <si>
    <t>Clinician : Group/Practice </t>
  </si>
  <si>
    <t>Clinician : Individual </t>
  </si>
  <si>
    <t>Facility </t>
  </si>
  <si>
    <t>Health Plan </t>
  </si>
  <si>
    <t>Integrated Delivery System </t>
  </si>
  <si>
    <t>Population : Community, County or City </t>
  </si>
  <si>
    <t>Population : Regional and State </t>
  </si>
  <si>
    <t>EHR #5</t>
  </si>
  <si>
    <t>EHR #6</t>
  </si>
  <si>
    <t>EHR #7</t>
  </si>
  <si>
    <t>EHR #8</t>
  </si>
  <si>
    <t>EHR #9</t>
  </si>
  <si>
    <t>EHR #10</t>
  </si>
  <si>
    <t>EHR #11</t>
  </si>
  <si>
    <t>EHR #12</t>
  </si>
  <si>
    <t>EHR #13</t>
  </si>
  <si>
    <t>EHR #14</t>
  </si>
  <si>
    <t>EHR #15</t>
  </si>
  <si>
    <t>EHR #16</t>
  </si>
  <si>
    <t>EHR #17</t>
  </si>
  <si>
    <t>EHR #18</t>
  </si>
  <si>
    <t>EHR #19</t>
  </si>
  <si>
    <t>EHR #20</t>
  </si>
  <si>
    <t>EHR #21</t>
  </si>
  <si>
    <t>EHR #22</t>
  </si>
  <si>
    <t>Encounter, performed: Emergency Department Visit</t>
  </si>
  <si>
    <t>Encounter, performed: Observation Services</t>
  </si>
  <si>
    <t>Encounter, performed: Encounter Inpatient</t>
  </si>
  <si>
    <t>Medication Administered: Opioids, All</t>
  </si>
  <si>
    <t>Birthdate</t>
  </si>
  <si>
    <t>Medication, Administered: Opioid Antagonist</t>
  </si>
  <si>
    <t>Encounter, performed: Encounter Inpatient Facility Location: Operating Room Suite</t>
  </si>
  <si>
    <t>Emergency Department Visit (2.16.840.1.113883.3.117.1.7.1.292)</t>
  </si>
  <si>
    <t>Encounter Inpatient (2.16.840.1.113883.3.666.5.307)</t>
  </si>
  <si>
    <t>code "Operating Room/Suite" ("HSLOC Code (1096-7)")</t>
  </si>
  <si>
    <t>Opioids, All (2.16.840.1.113762.1.4.1196.226)</t>
  </si>
  <si>
    <t>Observation Services (2.16.840.1.113762.1.4.1111.143)</t>
  </si>
  <si>
    <t>Opioid Antagonist (2.16.840.1.113762.1.4.1179.1)</t>
  </si>
  <si>
    <t>code "Birth date" ("LOINC Code (21112-8)"</t>
  </si>
  <si>
    <t>Ethnicity (2.16.840.1.114222.4.11.837)</t>
  </si>
  <si>
    <t>Payer (2.16.840.1.114222.4.11.3591)</t>
  </si>
  <si>
    <t>Race  (2.16.840.1.114222.4.11.836)</t>
  </si>
  <si>
    <t>ONC Administrative Sex (2.16.840.1.113762.1.4.1)</t>
  </si>
  <si>
    <t>EHR System #5</t>
  </si>
  <si>
    <t>EHR System #6</t>
  </si>
  <si>
    <t>EHR System #7</t>
  </si>
  <si>
    <t>EHR System #8</t>
  </si>
  <si>
    <t>EHR System #9</t>
  </si>
  <si>
    <t>EHR System #10</t>
  </si>
  <si>
    <t>EHR System #11</t>
  </si>
  <si>
    <t>EHR System #12</t>
  </si>
  <si>
    <t>EHR System #13</t>
  </si>
  <si>
    <t>EHR System #14</t>
  </si>
  <si>
    <t>EHR System #15</t>
  </si>
  <si>
    <t>EHR System #16</t>
  </si>
  <si>
    <t>EHR System #17</t>
  </si>
  <si>
    <t>EHR System #18</t>
  </si>
  <si>
    <t>EHR System #19</t>
  </si>
  <si>
    <t>EHR System #20</t>
  </si>
  <si>
    <t>EHR System #21</t>
  </si>
  <si>
    <t>EHR System #22</t>
  </si>
  <si>
    <t>Hospital Harm - Opioid-Related Adverse Events</t>
  </si>
  <si>
    <t>Meditech</t>
  </si>
  <si>
    <t>Allscripts</t>
  </si>
  <si>
    <t>Epic</t>
  </si>
  <si>
    <t xml:space="preserve"> Meditech</t>
  </si>
  <si>
    <t xml:space="preserve"> Epic</t>
  </si>
  <si>
    <r>
      <t xml:space="preserve">Meditech Site </t>
    </r>
    <r>
      <rPr>
        <i/>
        <sz val="11"/>
        <color rgb="FFFF0000"/>
        <rFont val="Calibri"/>
        <family val="2"/>
      </rPr>
      <t>(used for implementation testing)</t>
    </r>
  </si>
  <si>
    <r>
      <t xml:space="preserve">Meditech Site  </t>
    </r>
    <r>
      <rPr>
        <i/>
        <sz val="11"/>
        <color rgb="FFFF0000"/>
        <rFont val="Calibri"/>
        <family val="2"/>
      </rPr>
      <t>(used for implementation testing)</t>
    </r>
  </si>
  <si>
    <r>
      <t xml:space="preserve">Cerner </t>
    </r>
    <r>
      <rPr>
        <i/>
        <sz val="11"/>
        <color rgb="FFFF0000"/>
        <rFont val="Calibri"/>
        <family val="2"/>
      </rPr>
      <t>(used for implementation testing)</t>
    </r>
  </si>
  <si>
    <t>Supplemental data only</t>
  </si>
  <si>
    <t>Used in denominator</t>
  </si>
  <si>
    <t>Encounters that started as observation but had a subsequent admission to the hospital for inpatient treatment (within 1hrs of end of observation encounter)</t>
  </si>
  <si>
    <t>Encounters that started in the ED but had a subsequent admission to the hospital for inpatient treatment (within 1hrs of end of ED visit)</t>
  </si>
  <si>
    <t>Encounters that have a discharge date during the measurement period</t>
  </si>
  <si>
    <t>Ability to determine if a patient was in the OR suite and the time period (arrival and departure)</t>
  </si>
  <si>
    <t>Specific to denominator: encounters that have an opioid administered any time after arrival (including the ED and observation stay if they end within 1hr of the start of the inpatient encounter)
Specific to numerator: encounters that have an opioid administered within 24hrs prior to an opioid antagonist</t>
  </si>
  <si>
    <t>To confirm that the patient is 18 or older at arrival to the  hospital</t>
  </si>
  <si>
    <t>Encounters that have an opioid antagonist (naloxalone) administered within 24hrs following an opioid medication</t>
  </si>
  <si>
    <r>
      <t xml:space="preserve">Meditech </t>
    </r>
    <r>
      <rPr>
        <i/>
        <sz val="11"/>
        <color rgb="FFFF0000"/>
        <rFont val="Calibri"/>
        <family val="2"/>
      </rPr>
      <t>(used for implementation testing)</t>
    </r>
  </si>
  <si>
    <t>*Note that these were marked as a 1 in the results, although not all areas within the hospital have this information available (i.e., OR where documentation is on a paper anesthesia record</t>
  </si>
  <si>
    <r>
      <t>Medication, Administered: Opioid Antagonist</t>
    </r>
    <r>
      <rPr>
        <sz val="16"/>
        <color rgb="FFFF0000"/>
        <rFont val="Calibri"/>
        <family val="2"/>
      </rPr>
      <t>*</t>
    </r>
  </si>
  <si>
    <r>
      <t>Medication Administered: Opioids, All</t>
    </r>
    <r>
      <rPr>
        <sz val="16"/>
        <color rgb="FFFF0000"/>
        <rFont val="Calibri"/>
        <family val="2"/>
      </rPr>
      <t>*</t>
    </r>
  </si>
  <si>
    <t>EHR System #23</t>
  </si>
  <si>
    <t>EHR #23</t>
  </si>
  <si>
    <t>Cerner*</t>
  </si>
  <si>
    <t>Meditech*</t>
  </si>
  <si>
    <t>*sites used for implementation testing</t>
  </si>
  <si>
    <t>One of 23 facilities was unable to capture OR-specific timeframes electronically given that all OR documentation was completed on a paper-documented anesthesia record
One of 23 facilities has the EHR functionality to capture patient location, but the modules in question are not being utilized</t>
  </si>
  <si>
    <t>~22% of of the facilities used for feasibility assessment identified that there would be  difficulties obtaining the data required for this element. Clinical and technical workflow modifications would better enable capture (i.e.., use of anesthesia modules already available through the vendor systems--Cerner and Allscripts)</t>
  </si>
  <si>
    <t>5 of 23 facilities document OR medications on a paper anesthesia record. These medications are not electronically extractable when administered in that setting. All other medication administrations are capturable. This was a site specific challenge, with 4 of the 5 facilities identified with this challenge being from the same hospital system using Cerner. However, another Cerner facility is using the electronic OR module and capable of electronically extracting the required data.</t>
  </si>
  <si>
    <t>~8% of the facilities used for feasibility assessment identified that there would be  difficulties obtaining the data required for this element. Workflow modifications would better enable capture (e.g., use of EHRs modules already available through vendor system to track temporary locations)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</si>
</sst>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indexed="8"/>
      <name val="Calibri"/>
    </font>
    <font>
      <b/>
      <sz val="11"/>
      <color indexed="8"/>
      <name val="Calibri"/>
      <family val="2"/>
    </font>
    <font>
      <i/>
      <sz val="10"/>
      <color indexed="8"/>
      <name val="Calibri"/>
      <family val="2"/>
    </font>
    <font>
      <i/>
      <sz val="11"/>
      <color indexed="8"/>
      <name val="Calibri"/>
      <family val="2"/>
    </font>
    <font>
      <sz val="10"/>
      <color indexed="8"/>
      <name val="Calibri"/>
      <family val="2"/>
    </font>
    <font>
      <u/>
      <sz val="9"/>
      <color indexed="8"/>
      <name val="Calibri"/>
      <family val="2"/>
    </font>
    <font>
      <b/>
      <sz val="12"/>
      <color indexed="8"/>
      <name val="Calibri"/>
      <family val="2"/>
    </font>
    <font>
      <b/>
      <sz val="9"/>
      <color indexed="8"/>
      <name val="Calibri"/>
      <family val="2"/>
    </font>
    <font>
      <sz val="12"/>
      <color indexed="8"/>
      <name val="Calibri"/>
      <family val="2"/>
    </font>
    <font>
      <b/>
      <sz val="14"/>
      <color indexed="8"/>
      <name val="Calibri"/>
      <family val="2"/>
    </font>
    <font>
      <sz val="11"/>
      <color indexed="8"/>
      <name val="Calibri"/>
      <family val="2"/>
    </font>
    <font>
      <sz val="8"/>
      <name val="Calibri"/>
      <family val="2"/>
    </font>
    <font>
      <sz val="12"/>
      <color rgb="FF000000"/>
      <name val="Calibri"/>
      <family val="2"/>
    </font>
    <font>
      <sz val="11"/>
      <color rgb="FF000000"/>
      <name val="Calibri"/>
      <family val="2"/>
    </font>
    <font>
      <sz val="12"/>
      <color rgb="FF000000"/>
      <name val="Inherit"/>
    </font>
    <font>
      <sz val="12"/>
      <color rgb="FF070706"/>
      <name val="Inherit"/>
    </font>
    <font>
      <i/>
      <sz val="11"/>
      <color indexed="8"/>
      <name val="Calibri"/>
      <family val="2"/>
    </font>
    <font>
      <sz val="11"/>
      <color rgb="FFFF0000"/>
      <name val="Calibri"/>
      <family val="2"/>
    </font>
    <font>
      <i/>
      <sz val="11"/>
      <color rgb="FFFF0000"/>
      <name val="Calibri"/>
      <family val="2"/>
    </font>
    <font>
      <i/>
      <sz val="10"/>
      <color rgb="FFFF0000"/>
      <name val="Calibri"/>
      <family val="2"/>
    </font>
    <font>
      <b/>
      <sz val="11"/>
      <color indexed="8"/>
      <name val="Calibri"/>
      <family val="2"/>
    </font>
    <font>
      <i/>
      <sz val="11"/>
      <color theme="2" tint="0.39997558519241921"/>
      <name val="Calibri"/>
      <family val="2"/>
    </font>
    <font>
      <sz val="16"/>
      <color rgb="FFFF0000"/>
      <name val="Calibri"/>
      <family val="2"/>
    </font>
  </fonts>
  <fills count="14">
    <fill>
      <patternFill patternType="none"/>
    </fill>
    <fill>
      <patternFill patternType="gray125"/>
    </fill>
    <fill>
      <patternFill patternType="solid">
        <fgColor indexed="10"/>
        <bgColor auto="1"/>
      </patternFill>
    </fill>
    <fill>
      <patternFill patternType="solid">
        <fgColor indexed="12"/>
        <bgColor auto="1"/>
      </patternFill>
    </fill>
    <fill>
      <patternFill patternType="solid">
        <fgColor indexed="13"/>
        <bgColor auto="1"/>
      </patternFill>
    </fill>
    <fill>
      <patternFill patternType="solid">
        <fgColor indexed="14"/>
        <bgColor auto="1"/>
      </patternFill>
    </fill>
    <fill>
      <patternFill patternType="solid">
        <fgColor indexed="15"/>
        <bgColor auto="1"/>
      </patternFill>
    </fill>
    <fill>
      <patternFill patternType="solid">
        <fgColor indexed="16"/>
        <bgColor auto="1"/>
      </patternFill>
    </fill>
    <fill>
      <patternFill patternType="solid">
        <fgColor indexed="17"/>
        <bgColor auto="1"/>
      </patternFill>
    </fill>
    <fill>
      <patternFill patternType="solid">
        <fgColor indexed="18"/>
        <bgColor auto="1"/>
      </patternFill>
    </fill>
    <fill>
      <patternFill patternType="solid">
        <fgColor indexed="19"/>
        <bgColor auto="1"/>
      </patternFill>
    </fill>
    <fill>
      <patternFill patternType="solid">
        <fgColor indexed="20"/>
        <bgColor auto="1"/>
      </patternFill>
    </fill>
    <fill>
      <patternFill patternType="solid">
        <fgColor theme="7" tint="0.79998168889431442"/>
        <bgColor indexed="64"/>
      </patternFill>
    </fill>
    <fill>
      <patternFill patternType="solid">
        <fgColor theme="3" tint="0.39997558519241921"/>
        <bgColor indexed="64"/>
      </patternFill>
    </fill>
  </fills>
  <borders count="60">
    <border>
      <left/>
      <right/>
      <top/>
      <bottom/>
      <diagonal/>
    </border>
    <border>
      <left style="thin">
        <color indexed="11"/>
      </left>
      <right style="thin">
        <color indexed="11"/>
      </right>
      <top style="thin">
        <color indexed="11"/>
      </top>
      <bottom style="thin">
        <color indexed="11"/>
      </bottom>
      <diagonal/>
    </border>
    <border>
      <left style="thin">
        <color indexed="11"/>
      </left>
      <right style="thin">
        <color indexed="11"/>
      </right>
      <top style="thin">
        <color indexed="11"/>
      </top>
      <bottom/>
      <diagonal/>
    </border>
    <border>
      <left style="thin">
        <color indexed="11"/>
      </left>
      <right/>
      <top style="thin">
        <color indexed="11"/>
      </top>
      <bottom style="thin">
        <color indexed="11"/>
      </bottom>
      <diagonal/>
    </border>
    <border>
      <left/>
      <right/>
      <top/>
      <bottom style="medium">
        <color indexed="8"/>
      </bottom>
      <diagonal/>
    </border>
    <border>
      <left/>
      <right style="thin">
        <color indexed="11"/>
      </right>
      <top style="thin">
        <color indexed="11"/>
      </top>
      <bottom style="medium">
        <color indexed="8"/>
      </bottom>
      <diagonal/>
    </border>
    <border>
      <left style="thin">
        <color indexed="11"/>
      </left>
      <right style="thin">
        <color indexed="11"/>
      </right>
      <top style="thin">
        <color indexed="11"/>
      </top>
      <bottom style="medium">
        <color indexed="8"/>
      </bottom>
      <diagonal/>
    </border>
    <border>
      <left style="thin">
        <color indexed="11"/>
      </left>
      <right style="medium">
        <color indexed="8"/>
      </right>
      <top style="thin">
        <color indexed="11"/>
      </top>
      <bottom style="thin">
        <color indexed="11"/>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right/>
      <top/>
      <bottom/>
      <diagonal/>
    </border>
    <border>
      <left/>
      <right style="medium">
        <color indexed="8"/>
      </right>
      <top/>
      <bottom/>
      <diagonal/>
    </border>
    <border>
      <left style="medium">
        <color indexed="8"/>
      </left>
      <right/>
      <top/>
      <bottom style="medium">
        <color indexed="8"/>
      </bottom>
      <diagonal/>
    </border>
    <border>
      <left/>
      <right style="medium">
        <color indexed="8"/>
      </right>
      <top/>
      <bottom style="medium">
        <color indexed="8"/>
      </bottom>
      <diagonal/>
    </border>
    <border>
      <left style="thin">
        <color indexed="11"/>
      </left>
      <right style="thin">
        <color indexed="11"/>
      </right>
      <top style="medium">
        <color indexed="8"/>
      </top>
      <bottom/>
      <diagonal/>
    </border>
    <border>
      <left/>
      <right/>
      <top/>
      <bottom style="thin">
        <color indexed="8"/>
      </bottom>
      <diagonal/>
    </border>
    <border>
      <left/>
      <right style="thin">
        <color indexed="11"/>
      </right>
      <top/>
      <bottom style="thin">
        <color indexed="8"/>
      </bottom>
      <diagonal/>
    </border>
    <border>
      <left style="thin">
        <color indexed="11"/>
      </left>
      <right style="thin">
        <color indexed="8"/>
      </right>
      <top style="thin">
        <color indexed="11"/>
      </top>
      <bottom style="thin">
        <color indexed="11"/>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11"/>
      </left>
      <right style="thin">
        <color indexed="11"/>
      </right>
      <top style="thin">
        <color indexed="11"/>
      </top>
      <bottom style="thin">
        <color indexed="8"/>
      </bottom>
      <diagonal/>
    </border>
    <border>
      <left style="thin">
        <color indexed="11"/>
      </left>
      <right style="thin">
        <color indexed="11"/>
      </right>
      <top style="thin">
        <color indexed="8"/>
      </top>
      <bottom style="thin">
        <color indexed="11"/>
      </bottom>
      <diagonal/>
    </border>
    <border>
      <left style="thin">
        <color indexed="11"/>
      </left>
      <right/>
      <top/>
      <bottom/>
      <diagonal/>
    </border>
    <border>
      <left/>
      <right style="thin">
        <color indexed="8"/>
      </right>
      <top/>
      <bottom/>
      <diagonal/>
    </border>
    <border>
      <left style="thin">
        <color indexed="11"/>
      </left>
      <right/>
      <top/>
      <bottom style="thin">
        <color indexed="8"/>
      </bottom>
      <diagonal/>
    </border>
    <border>
      <left/>
      <right style="thin">
        <color indexed="8"/>
      </right>
      <top/>
      <bottom style="thin">
        <color indexed="8"/>
      </bottom>
      <diagonal/>
    </border>
    <border>
      <left style="thin">
        <color indexed="11"/>
      </left>
      <right style="dotted">
        <color indexed="8"/>
      </right>
      <top/>
      <bottom style="thin">
        <color indexed="11"/>
      </bottom>
      <diagonal/>
    </border>
    <border>
      <left style="dotted">
        <color indexed="8"/>
      </left>
      <right style="dotted">
        <color indexed="8"/>
      </right>
      <top style="dotted">
        <color indexed="8"/>
      </top>
      <bottom style="dotted">
        <color indexed="8"/>
      </bottom>
      <diagonal/>
    </border>
    <border>
      <left style="thin">
        <color indexed="11"/>
      </left>
      <right style="dotted">
        <color indexed="8"/>
      </right>
      <top style="thin">
        <color indexed="11"/>
      </top>
      <bottom style="thin">
        <color indexed="11"/>
      </bottom>
      <diagonal/>
    </border>
    <border>
      <left style="thin">
        <color indexed="11"/>
      </left>
      <right style="dotted">
        <color indexed="8"/>
      </right>
      <top style="thin">
        <color indexed="11"/>
      </top>
      <bottom/>
      <diagonal/>
    </border>
    <border>
      <left/>
      <right/>
      <top style="dotted">
        <color indexed="8"/>
      </top>
      <bottom/>
      <diagonal/>
    </border>
    <border>
      <left/>
      <right/>
      <top style="dotted">
        <color indexed="8"/>
      </top>
      <bottom style="hair">
        <color indexed="8"/>
      </bottom>
      <diagonal/>
    </border>
    <border>
      <left style="thin">
        <color indexed="11"/>
      </left>
      <right style="hair">
        <color indexed="8"/>
      </right>
      <top/>
      <bottom style="thin">
        <color indexed="11"/>
      </bottom>
      <diagonal/>
    </border>
    <border>
      <left style="hair">
        <color indexed="8"/>
      </left>
      <right style="hair">
        <color indexed="8"/>
      </right>
      <top/>
      <bottom style="hair">
        <color indexed="8"/>
      </bottom>
      <diagonal/>
    </border>
    <border>
      <left style="hair">
        <color indexed="8"/>
      </left>
      <right style="hair">
        <color indexed="8"/>
      </right>
      <top style="hair">
        <color indexed="8"/>
      </top>
      <bottom style="hair">
        <color indexed="8"/>
      </bottom>
      <diagonal/>
    </border>
    <border>
      <left style="thin">
        <color indexed="11"/>
      </left>
      <right style="hair">
        <color indexed="8"/>
      </right>
      <top style="thin">
        <color indexed="11"/>
      </top>
      <bottom style="thin">
        <color indexed="11"/>
      </bottom>
      <diagonal/>
    </border>
    <border>
      <left style="thin">
        <color indexed="11"/>
      </left>
      <right/>
      <top style="thin">
        <color indexed="11"/>
      </top>
      <bottom/>
      <diagonal/>
    </border>
    <border>
      <left/>
      <right/>
      <top style="thin">
        <color indexed="11"/>
      </top>
      <bottom/>
      <diagonal/>
    </border>
    <border>
      <left/>
      <right style="thin">
        <color indexed="11"/>
      </right>
      <top style="thin">
        <color indexed="11"/>
      </top>
      <bottom/>
      <diagonal/>
    </border>
    <border>
      <left/>
      <right style="thin">
        <color indexed="11"/>
      </right>
      <top/>
      <bottom/>
      <diagonal/>
    </border>
    <border>
      <left style="thin">
        <color theme="1" tint="0.499984740745262"/>
      </left>
      <right style="dotted">
        <color indexed="8"/>
      </right>
      <top style="dotted">
        <color indexed="8"/>
      </top>
      <bottom style="dotted">
        <color indexed="8"/>
      </bottom>
      <diagonal/>
    </border>
    <border>
      <left style="dotted">
        <color indexed="8"/>
      </left>
      <right/>
      <top style="dotted">
        <color indexed="8"/>
      </top>
      <bottom style="dotted">
        <color indexed="8"/>
      </bottom>
      <diagonal/>
    </border>
    <border>
      <left style="thin">
        <color indexed="11"/>
      </left>
      <right/>
      <top style="thin">
        <color theme="1" tint="0.499984740745262"/>
      </top>
      <bottom/>
      <diagonal/>
    </border>
    <border>
      <left/>
      <right/>
      <top style="thin">
        <color theme="1" tint="0.499984740745262"/>
      </top>
      <bottom/>
      <diagonal/>
    </border>
    <border>
      <left/>
      <right style="thin">
        <color indexed="11"/>
      </right>
      <top style="thin">
        <color theme="1" tint="0.499984740745262"/>
      </top>
      <bottom/>
      <diagonal/>
    </border>
    <border>
      <left style="thin">
        <color indexed="11"/>
      </left>
      <right style="thin">
        <color indexed="11"/>
      </right>
      <top style="thin">
        <color indexed="11"/>
      </top>
      <bottom style="thin">
        <color theme="1" tint="0.499984740745262"/>
      </bottom>
      <diagonal/>
    </border>
    <border>
      <left style="thin">
        <color indexed="11"/>
      </left>
      <right/>
      <top style="thin">
        <color indexed="11"/>
      </top>
      <bottom style="thin">
        <color theme="1" tint="0.499984740745262"/>
      </bottom>
      <diagonal/>
    </border>
    <border>
      <left/>
      <right/>
      <top style="thin">
        <color indexed="11"/>
      </top>
      <bottom style="thin">
        <color theme="1" tint="0.499984740745262"/>
      </bottom>
      <diagonal/>
    </border>
    <border>
      <left/>
      <right style="thin">
        <color indexed="11"/>
      </right>
      <top style="thin">
        <color indexed="11"/>
      </top>
      <bottom style="thin">
        <color theme="1" tint="0.499984740745262"/>
      </bottom>
      <diagonal/>
    </border>
    <border>
      <left style="thin">
        <color indexed="8"/>
      </left>
      <right/>
      <top/>
      <bottom style="thin">
        <color indexed="8"/>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indexed="11"/>
      </left>
      <right/>
      <top style="thin">
        <color indexed="8"/>
      </top>
      <bottom style="thin">
        <color indexed="11"/>
      </bottom>
      <diagonal/>
    </border>
    <border>
      <left style="thin">
        <color indexed="8"/>
      </left>
      <right/>
      <top/>
      <bottom/>
      <diagonal/>
    </border>
    <border>
      <left style="thin">
        <color theme="1" tint="0.499984740745262"/>
      </left>
      <right/>
      <top/>
      <bottom/>
      <diagonal/>
    </border>
    <border>
      <left style="thin">
        <color indexed="11"/>
      </left>
      <right style="thin">
        <color indexed="11"/>
      </right>
      <top/>
      <bottom style="thin">
        <color indexed="11"/>
      </bottom>
      <diagonal/>
    </border>
    <border>
      <left style="dotted">
        <color indexed="8"/>
      </left>
      <right style="dotted">
        <color indexed="8"/>
      </right>
      <top/>
      <bottom style="dotted">
        <color indexed="8"/>
      </bottom>
      <diagonal/>
    </border>
  </borders>
  <cellStyleXfs count="1">
    <xf numFmtId="0" fontId="0" fillId="0" borderId="0" applyNumberFormat="0" applyFill="0" applyBorder="0" applyProtection="0"/>
  </cellStyleXfs>
  <cellXfs count="208">
    <xf numFmtId="0" fontId="0" fillId="0" borderId="0" xfId="0" applyFont="1" applyAlignment="1"/>
    <xf numFmtId="0" fontId="0" fillId="0" borderId="0" xfId="0" applyNumberFormat="1" applyFont="1" applyAlignment="1"/>
    <xf numFmtId="49" fontId="1" fillId="2" borderId="1" xfId="0" applyNumberFormat="1" applyFont="1" applyFill="1" applyBorder="1" applyAlignment="1">
      <alignment horizontal="left"/>
    </xf>
    <xf numFmtId="0" fontId="0" fillId="2" borderId="1" xfId="0" applyFont="1" applyFill="1" applyBorder="1" applyAlignment="1"/>
    <xf numFmtId="49" fontId="2" fillId="2" borderId="1" xfId="0" applyNumberFormat="1" applyFont="1" applyFill="1" applyBorder="1" applyAlignment="1">
      <alignment horizontal="left"/>
    </xf>
    <xf numFmtId="0" fontId="0" fillId="2" borderId="2" xfId="0" applyFont="1" applyFill="1" applyBorder="1" applyAlignment="1"/>
    <xf numFmtId="0" fontId="0" fillId="2" borderId="3" xfId="0" applyFont="1" applyFill="1" applyBorder="1" applyAlignment="1"/>
    <xf numFmtId="0" fontId="0" fillId="2" borderId="4" xfId="0" applyFont="1" applyFill="1" applyBorder="1" applyAlignment="1"/>
    <xf numFmtId="0" fontId="0" fillId="2" borderId="5" xfId="0" applyFont="1" applyFill="1" applyBorder="1" applyAlignment="1"/>
    <xf numFmtId="0" fontId="0" fillId="2" borderId="6" xfId="0" applyFont="1" applyFill="1" applyBorder="1" applyAlignment="1"/>
    <xf numFmtId="0" fontId="0" fillId="2" borderId="7" xfId="0" applyFont="1" applyFill="1" applyBorder="1" applyAlignment="1"/>
    <xf numFmtId="0" fontId="0" fillId="2" borderId="16" xfId="0" applyFont="1" applyFill="1" applyBorder="1" applyAlignment="1"/>
    <xf numFmtId="0" fontId="0" fillId="2" borderId="19" xfId="0" applyFont="1" applyFill="1" applyBorder="1" applyAlignment="1"/>
    <xf numFmtId="49" fontId="1" fillId="5" borderId="22" xfId="0" applyNumberFormat="1" applyFont="1" applyFill="1" applyBorder="1" applyAlignment="1">
      <alignment horizontal="center" wrapText="1"/>
    </xf>
    <xf numFmtId="49" fontId="1" fillId="5" borderId="22" xfId="0" applyNumberFormat="1" applyFont="1" applyFill="1" applyBorder="1" applyAlignment="1">
      <alignment horizontal="center"/>
    </xf>
    <xf numFmtId="0" fontId="1" fillId="7" borderId="22" xfId="0" applyNumberFormat="1" applyFont="1" applyFill="1" applyBorder="1" applyAlignment="1">
      <alignment horizontal="center" vertical="center" wrapText="1"/>
    </xf>
    <xf numFmtId="0" fontId="0" fillId="7" borderId="22" xfId="0" applyFont="1" applyFill="1" applyBorder="1" applyAlignment="1"/>
    <xf numFmtId="49" fontId="0" fillId="7" borderId="22" xfId="0" applyNumberFormat="1" applyFont="1" applyFill="1" applyBorder="1" applyAlignment="1">
      <alignment wrapText="1"/>
    </xf>
    <xf numFmtId="49" fontId="0" fillId="7" borderId="22" xfId="0" applyNumberFormat="1" applyFont="1" applyFill="1" applyBorder="1" applyAlignment="1"/>
    <xf numFmtId="0" fontId="0" fillId="0" borderId="0" xfId="0" applyNumberFormat="1" applyFont="1" applyAlignment="1"/>
    <xf numFmtId="0" fontId="0" fillId="2" borderId="24" xfId="0" applyFont="1" applyFill="1" applyBorder="1" applyAlignment="1"/>
    <xf numFmtId="49" fontId="0" fillId="2" borderId="22" xfId="0" applyNumberFormat="1" applyFont="1" applyFill="1" applyBorder="1" applyAlignment="1"/>
    <xf numFmtId="0" fontId="0" fillId="2" borderId="22" xfId="0" applyNumberFormat="1" applyFont="1" applyFill="1" applyBorder="1" applyAlignment="1"/>
    <xf numFmtId="49" fontId="1" fillId="8" borderId="22" xfId="0" applyNumberFormat="1" applyFont="1" applyFill="1" applyBorder="1" applyAlignment="1"/>
    <xf numFmtId="0" fontId="0" fillId="0" borderId="0" xfId="0" applyNumberFormat="1" applyFont="1" applyAlignment="1"/>
    <xf numFmtId="49" fontId="1" fillId="2" borderId="2" xfId="0" applyNumberFormat="1" applyFont="1" applyFill="1" applyBorder="1" applyAlignment="1"/>
    <xf numFmtId="0" fontId="1" fillId="11" borderId="26" xfId="0" applyFont="1" applyFill="1" applyBorder="1" applyAlignment="1"/>
    <xf numFmtId="0" fontId="1" fillId="11" borderId="27" xfId="0" applyFont="1" applyFill="1" applyBorder="1" applyAlignment="1"/>
    <xf numFmtId="49" fontId="0" fillId="11" borderId="28" xfId="0" applyNumberFormat="1" applyFont="1" applyFill="1" applyBorder="1" applyAlignment="1">
      <alignment horizontal="right"/>
    </xf>
    <xf numFmtId="49" fontId="1" fillId="11" borderId="29" xfId="0" applyNumberFormat="1" applyFont="1" applyFill="1" applyBorder="1" applyAlignment="1"/>
    <xf numFmtId="49" fontId="4" fillId="5" borderId="22" xfId="0" applyNumberFormat="1" applyFont="1" applyFill="1" applyBorder="1" applyAlignment="1">
      <alignment horizontal="left" vertical="top" wrapText="1"/>
    </xf>
    <xf numFmtId="0" fontId="0" fillId="10" borderId="20" xfId="0" applyFont="1" applyFill="1" applyBorder="1" applyAlignment="1"/>
    <xf numFmtId="0" fontId="1" fillId="10" borderId="23" xfId="0" applyFont="1" applyFill="1" applyBorder="1" applyAlignment="1"/>
    <xf numFmtId="49" fontId="5" fillId="10" borderId="21" xfId="0" applyNumberFormat="1" applyFont="1" applyFill="1" applyBorder="1" applyAlignment="1"/>
    <xf numFmtId="49" fontId="5" fillId="10" borderId="22" xfId="0" applyNumberFormat="1" applyFont="1" applyFill="1" applyBorder="1" applyAlignment="1"/>
    <xf numFmtId="49" fontId="0" fillId="2" borderId="22" xfId="0" applyNumberFormat="1" applyFont="1" applyFill="1" applyBorder="1" applyAlignment="1">
      <alignment horizontal="left"/>
    </xf>
    <xf numFmtId="49" fontId="0" fillId="2" borderId="22" xfId="0" applyNumberFormat="1" applyFont="1" applyFill="1" applyBorder="1" applyAlignment="1">
      <alignment horizontal="right"/>
    </xf>
    <xf numFmtId="0" fontId="0" fillId="0" borderId="0" xfId="0" applyNumberFormat="1" applyFont="1" applyAlignment="1"/>
    <xf numFmtId="49" fontId="0" fillId="11" borderId="28" xfId="0" applyNumberFormat="1" applyFont="1" applyFill="1" applyBorder="1" applyAlignment="1"/>
    <xf numFmtId="0" fontId="0" fillId="0" borderId="0" xfId="0" applyNumberFormat="1" applyFont="1" applyAlignment="1"/>
    <xf numFmtId="49" fontId="0" fillId="11" borderId="26" xfId="0" applyNumberFormat="1" applyFont="1" applyFill="1" applyBorder="1" applyAlignment="1"/>
    <xf numFmtId="49" fontId="1" fillId="11" borderId="27" xfId="0" applyNumberFormat="1" applyFont="1" applyFill="1" applyBorder="1" applyAlignment="1"/>
    <xf numFmtId="0" fontId="0" fillId="10" borderId="28" xfId="0" applyFont="1" applyFill="1" applyBorder="1" applyAlignment="1"/>
    <xf numFmtId="0" fontId="1" fillId="10" borderId="29" xfId="0" applyFont="1" applyFill="1" applyBorder="1" applyAlignment="1"/>
    <xf numFmtId="0" fontId="0" fillId="0" borderId="0" xfId="0" applyNumberFormat="1" applyFont="1" applyAlignment="1"/>
    <xf numFmtId="0" fontId="0" fillId="0" borderId="0" xfId="0" applyNumberFormat="1" applyFont="1" applyAlignment="1"/>
    <xf numFmtId="49" fontId="6" fillId="3" borderId="26" xfId="0" applyNumberFormat="1" applyFont="1" applyFill="1" applyBorder="1" applyAlignment="1">
      <alignment horizontal="center" vertical="center"/>
    </xf>
    <xf numFmtId="49" fontId="0" fillId="2" borderId="30" xfId="0" applyNumberFormat="1" applyFont="1" applyFill="1" applyBorder="1" applyAlignment="1"/>
    <xf numFmtId="0" fontId="0" fillId="9" borderId="31" xfId="0" applyNumberFormat="1" applyFont="1" applyFill="1" applyBorder="1" applyAlignment="1">
      <alignment horizontal="center"/>
    </xf>
    <xf numFmtId="49" fontId="0" fillId="2" borderId="32" xfId="0" applyNumberFormat="1" applyFont="1" applyFill="1" applyBorder="1" applyAlignment="1"/>
    <xf numFmtId="49" fontId="0" fillId="9" borderId="31" xfId="0" applyNumberFormat="1" applyFont="1" applyFill="1" applyBorder="1" applyAlignment="1">
      <alignment horizontal="center"/>
    </xf>
    <xf numFmtId="49" fontId="8" fillId="9" borderId="31" xfId="0" applyNumberFormat="1" applyFont="1" applyFill="1" applyBorder="1" applyAlignment="1">
      <alignment horizontal="center"/>
    </xf>
    <xf numFmtId="49" fontId="0" fillId="2" borderId="33" xfId="0" applyNumberFormat="1" applyFont="1" applyFill="1" applyBorder="1" applyAlignment="1"/>
    <xf numFmtId="49" fontId="1" fillId="3" borderId="26" xfId="0" applyNumberFormat="1" applyFont="1" applyFill="1" applyBorder="1" applyAlignment="1">
      <alignment horizontal="center"/>
    </xf>
    <xf numFmtId="0" fontId="0" fillId="3" borderId="34" xfId="0" applyFont="1" applyFill="1" applyBorder="1" applyAlignment="1"/>
    <xf numFmtId="0" fontId="0" fillId="3" borderId="35" xfId="0" applyFont="1" applyFill="1" applyBorder="1" applyAlignment="1"/>
    <xf numFmtId="49" fontId="0" fillId="2" borderId="36" xfId="0" applyNumberFormat="1" applyFont="1" applyFill="1" applyBorder="1" applyAlignment="1">
      <alignment horizontal="left" vertical="center" wrapText="1"/>
    </xf>
    <xf numFmtId="0" fontId="0" fillId="9" borderId="37" xfId="0" applyNumberFormat="1" applyFont="1" applyFill="1" applyBorder="1" applyAlignment="1">
      <alignment horizontal="center"/>
    </xf>
    <xf numFmtId="0" fontId="0" fillId="9" borderId="38" xfId="0" applyNumberFormat="1" applyFont="1" applyFill="1" applyBorder="1" applyAlignment="1">
      <alignment horizontal="center"/>
    </xf>
    <xf numFmtId="49" fontId="0" fillId="2" borderId="39" xfId="0" applyNumberFormat="1" applyFont="1" applyFill="1" applyBorder="1" applyAlignment="1">
      <alignment horizontal="left" vertical="center" wrapText="1"/>
    </xf>
    <xf numFmtId="49" fontId="0" fillId="2" borderId="39" xfId="0" applyNumberFormat="1" applyFont="1" applyFill="1" applyBorder="1" applyAlignment="1">
      <alignment vertical="top"/>
    </xf>
    <xf numFmtId="9" fontId="0" fillId="9" borderId="38" xfId="0" applyNumberFormat="1" applyFont="1" applyFill="1" applyBorder="1" applyAlignment="1">
      <alignment horizontal="center"/>
    </xf>
    <xf numFmtId="0" fontId="0" fillId="0" borderId="0" xfId="0" applyNumberFormat="1" applyFont="1" applyAlignment="1"/>
    <xf numFmtId="49" fontId="9" fillId="2" borderId="1" xfId="0" applyNumberFormat="1" applyFont="1" applyFill="1" applyBorder="1" applyAlignment="1"/>
    <xf numFmtId="0" fontId="1" fillId="2" borderId="1" xfId="0" applyFont="1" applyFill="1" applyBorder="1" applyAlignment="1"/>
    <xf numFmtId="49" fontId="0" fillId="2" borderId="1" xfId="0" applyNumberFormat="1" applyFont="1" applyFill="1" applyBorder="1" applyAlignment="1">
      <alignment vertical="center"/>
    </xf>
    <xf numFmtId="0" fontId="10" fillId="0" borderId="0" xfId="0" applyFont="1" applyAlignment="1"/>
    <xf numFmtId="0" fontId="0" fillId="2" borderId="1" xfId="0" applyFont="1" applyFill="1" applyBorder="1" applyAlignment="1">
      <alignment horizontal="center"/>
    </xf>
    <xf numFmtId="0" fontId="0" fillId="0" borderId="0" xfId="0" applyNumberFormat="1" applyFont="1" applyAlignment="1">
      <alignment horizontal="center"/>
    </xf>
    <xf numFmtId="49" fontId="0" fillId="9" borderId="45" xfId="0" applyNumberFormat="1" applyFont="1" applyFill="1" applyBorder="1" applyAlignment="1">
      <alignment horizontal="center"/>
    </xf>
    <xf numFmtId="49" fontId="0" fillId="9" borderId="44" xfId="0" applyNumberFormat="1" applyFont="1" applyFill="1" applyBorder="1" applyAlignment="1">
      <alignment horizontal="center"/>
    </xf>
    <xf numFmtId="49" fontId="1" fillId="8" borderId="22" xfId="0" applyNumberFormat="1" applyFont="1" applyFill="1" applyBorder="1" applyAlignment="1">
      <alignment wrapText="1"/>
    </xf>
    <xf numFmtId="49" fontId="0" fillId="2" borderId="1" xfId="0" applyNumberFormat="1" applyFont="1" applyFill="1" applyBorder="1" applyAlignment="1">
      <alignment horizontal="center" wrapText="1"/>
    </xf>
    <xf numFmtId="0" fontId="0" fillId="0" borderId="0" xfId="0" applyNumberFormat="1" applyFont="1" applyAlignment="1">
      <alignment wrapText="1"/>
    </xf>
    <xf numFmtId="49" fontId="0" fillId="2" borderId="1" xfId="0" applyNumberFormat="1" applyFont="1" applyFill="1" applyBorder="1" applyAlignment="1">
      <alignment vertical="top" wrapText="1"/>
    </xf>
    <xf numFmtId="0" fontId="0" fillId="2" borderId="1" xfId="0" applyFont="1" applyFill="1" applyBorder="1" applyAlignment="1">
      <alignment vertical="top"/>
    </xf>
    <xf numFmtId="0" fontId="0" fillId="2" borderId="40" xfId="0" applyFont="1" applyFill="1" applyBorder="1" applyAlignment="1">
      <alignment horizontal="center"/>
    </xf>
    <xf numFmtId="0" fontId="0" fillId="8" borderId="22" xfId="0" applyFont="1" applyFill="1" applyBorder="1" applyAlignment="1">
      <alignment horizontal="center"/>
    </xf>
    <xf numFmtId="0" fontId="0" fillId="2" borderId="25" xfId="0" applyNumberFormat="1" applyFont="1" applyFill="1" applyBorder="1" applyAlignment="1">
      <alignment horizontal="center" vertical="top"/>
    </xf>
    <xf numFmtId="0" fontId="0" fillId="2" borderId="1" xfId="0" applyNumberFormat="1" applyFont="1" applyFill="1" applyBorder="1" applyAlignment="1">
      <alignment horizontal="center" vertical="top"/>
    </xf>
    <xf numFmtId="0" fontId="0" fillId="2" borderId="1" xfId="0" applyNumberFormat="1" applyFont="1" applyFill="1" applyBorder="1" applyAlignment="1">
      <alignment horizontal="center"/>
    </xf>
    <xf numFmtId="0" fontId="0" fillId="2" borderId="12" xfId="0" applyFont="1" applyFill="1" applyBorder="1" applyAlignment="1">
      <alignment horizontal="center"/>
    </xf>
    <xf numFmtId="0" fontId="0" fillId="0" borderId="12" xfId="0" applyNumberFormat="1" applyFont="1" applyBorder="1" applyAlignment="1">
      <alignment wrapText="1"/>
    </xf>
    <xf numFmtId="49" fontId="0" fillId="2" borderId="12" xfId="0" applyNumberFormat="1" applyFont="1" applyFill="1" applyBorder="1" applyAlignment="1"/>
    <xf numFmtId="0" fontId="0" fillId="2" borderId="12" xfId="0" applyFont="1" applyFill="1" applyBorder="1" applyAlignment="1">
      <alignment wrapText="1"/>
    </xf>
    <xf numFmtId="0" fontId="0" fillId="2" borderId="3" xfId="0" applyFont="1" applyFill="1" applyBorder="1" applyAlignment="1">
      <alignment horizontal="center"/>
    </xf>
    <xf numFmtId="0" fontId="0" fillId="2" borderId="2" xfId="0" applyFont="1" applyFill="1" applyBorder="1" applyAlignment="1">
      <alignment wrapText="1"/>
    </xf>
    <xf numFmtId="49" fontId="1" fillId="8" borderId="20" xfId="0" applyNumberFormat="1" applyFont="1" applyFill="1" applyBorder="1" applyAlignment="1">
      <alignment wrapText="1"/>
    </xf>
    <xf numFmtId="0" fontId="0" fillId="2" borderId="55" xfId="0" applyFont="1" applyFill="1" applyBorder="1" applyAlignment="1">
      <alignment vertical="top" wrapText="1"/>
    </xf>
    <xf numFmtId="0" fontId="0" fillId="2" borderId="3" xfId="0" applyFont="1" applyFill="1" applyBorder="1" applyAlignment="1">
      <alignment vertical="top" wrapText="1"/>
    </xf>
    <xf numFmtId="0" fontId="0" fillId="2" borderId="3" xfId="0" applyFont="1" applyFill="1" applyBorder="1" applyAlignment="1">
      <alignment wrapText="1"/>
    </xf>
    <xf numFmtId="49" fontId="1" fillId="9" borderId="54" xfId="0" applyNumberFormat="1" applyFont="1" applyFill="1" applyBorder="1" applyAlignment="1">
      <alignment horizontal="left" wrapText="1"/>
    </xf>
    <xf numFmtId="0" fontId="0" fillId="2" borderId="54" xfId="0" applyNumberFormat="1" applyFont="1" applyFill="1" applyBorder="1" applyAlignment="1"/>
    <xf numFmtId="0" fontId="0" fillId="2" borderId="54" xfId="0" applyFont="1" applyFill="1" applyBorder="1" applyAlignment="1">
      <alignment wrapText="1"/>
    </xf>
    <xf numFmtId="49" fontId="0" fillId="2" borderId="54" xfId="0" applyNumberFormat="1" applyFont="1" applyFill="1" applyBorder="1" applyAlignment="1"/>
    <xf numFmtId="0" fontId="12" fillId="0" borderId="0" xfId="0" applyFont="1" applyAlignment="1"/>
    <xf numFmtId="0" fontId="13" fillId="0" borderId="0" xfId="0" applyFont="1" applyAlignment="1"/>
    <xf numFmtId="0" fontId="15" fillId="0" borderId="0" xfId="0" applyFont="1" applyAlignment="1"/>
    <xf numFmtId="0" fontId="16" fillId="2" borderId="54" xfId="0" applyNumberFormat="1" applyFont="1" applyFill="1" applyBorder="1" applyAlignment="1"/>
    <xf numFmtId="49" fontId="16" fillId="2" borderId="54" xfId="0" applyNumberFormat="1" applyFont="1" applyFill="1" applyBorder="1" applyAlignment="1"/>
    <xf numFmtId="0" fontId="16" fillId="2" borderId="54" xfId="0" applyFont="1" applyFill="1" applyBorder="1" applyAlignment="1">
      <alignment wrapText="1"/>
    </xf>
    <xf numFmtId="49" fontId="1" fillId="5" borderId="54" xfId="0" applyNumberFormat="1" applyFont="1" applyFill="1" applyBorder="1" applyAlignment="1">
      <alignment horizontal="center"/>
    </xf>
    <xf numFmtId="49" fontId="4" fillId="5" borderId="54" xfId="0" applyNumberFormat="1" applyFont="1" applyFill="1" applyBorder="1" applyAlignment="1">
      <alignment horizontal="left" vertical="top" wrapText="1"/>
    </xf>
    <xf numFmtId="49" fontId="5" fillId="10" borderId="54" xfId="0" applyNumberFormat="1" applyFont="1" applyFill="1" applyBorder="1" applyAlignment="1"/>
    <xf numFmtId="49" fontId="0" fillId="2" borderId="54" xfId="0" applyNumberFormat="1" applyFont="1" applyFill="1" applyBorder="1" applyAlignment="1">
      <alignment horizontal="right"/>
    </xf>
    <xf numFmtId="0" fontId="1" fillId="11" borderId="54" xfId="0" applyFont="1" applyFill="1" applyBorder="1" applyAlignment="1"/>
    <xf numFmtId="49" fontId="0" fillId="11" borderId="54" xfId="0" applyNumberFormat="1" applyFont="1" applyFill="1" applyBorder="1" applyAlignment="1">
      <alignment horizontal="right"/>
    </xf>
    <xf numFmtId="49" fontId="1" fillId="11" borderId="54" xfId="0" applyNumberFormat="1" applyFont="1" applyFill="1" applyBorder="1" applyAlignment="1"/>
    <xf numFmtId="0" fontId="0" fillId="10" borderId="54" xfId="0" applyFont="1" applyFill="1" applyBorder="1" applyAlignment="1"/>
    <xf numFmtId="0" fontId="1" fillId="10" borderId="54" xfId="0" applyFont="1" applyFill="1" applyBorder="1" applyAlignment="1"/>
    <xf numFmtId="49" fontId="0" fillId="2" borderId="54" xfId="0" applyNumberFormat="1" applyFont="1" applyFill="1" applyBorder="1" applyAlignment="1">
      <alignment horizontal="left"/>
    </xf>
    <xf numFmtId="0" fontId="10" fillId="9" borderId="38" xfId="0" applyNumberFormat="1" applyFont="1" applyFill="1" applyBorder="1" applyAlignment="1">
      <alignment horizontal="center"/>
    </xf>
    <xf numFmtId="0" fontId="0" fillId="2" borderId="22" xfId="0" applyNumberFormat="1" applyFont="1" applyFill="1" applyBorder="1" applyAlignment="1">
      <alignment vertical="top"/>
    </xf>
    <xf numFmtId="49" fontId="0" fillId="2" borderId="22" xfId="0" applyNumberFormat="1" applyFont="1" applyFill="1" applyBorder="1" applyAlignment="1">
      <alignment vertical="top"/>
    </xf>
    <xf numFmtId="0" fontId="0" fillId="0" borderId="0" xfId="0" applyNumberFormat="1" applyFont="1" applyAlignment="1">
      <alignment vertical="top"/>
    </xf>
    <xf numFmtId="0" fontId="17" fillId="0" borderId="0" xfId="0" applyNumberFormat="1" applyFont="1" applyAlignment="1">
      <alignment vertical="top" wrapText="1"/>
    </xf>
    <xf numFmtId="0" fontId="18" fillId="0" borderId="0" xfId="0" applyNumberFormat="1" applyFont="1" applyAlignment="1">
      <alignment vertical="top" wrapText="1"/>
    </xf>
    <xf numFmtId="49" fontId="10" fillId="2" borderId="2" xfId="0" applyNumberFormat="1" applyFont="1" applyFill="1" applyBorder="1" applyAlignment="1"/>
    <xf numFmtId="0" fontId="0" fillId="2" borderId="40" xfId="0" applyFont="1" applyFill="1" applyBorder="1" applyAlignment="1">
      <alignment horizontal="center" vertical="top"/>
    </xf>
    <xf numFmtId="49" fontId="1" fillId="9" borderId="54" xfId="0" applyNumberFormat="1" applyFont="1" applyFill="1" applyBorder="1" applyAlignment="1">
      <alignment horizontal="left" vertical="top" wrapText="1"/>
    </xf>
    <xf numFmtId="49" fontId="16" fillId="2" borderId="54" xfId="0" applyNumberFormat="1" applyFont="1" applyFill="1" applyBorder="1" applyAlignment="1">
      <alignment vertical="top"/>
    </xf>
    <xf numFmtId="0" fontId="16" fillId="2" borderId="54" xfId="0" applyFont="1" applyFill="1" applyBorder="1" applyAlignment="1">
      <alignment vertical="top" wrapText="1"/>
    </xf>
    <xf numFmtId="0" fontId="12" fillId="0" borderId="0" xfId="0" applyFont="1" applyAlignment="1">
      <alignment vertical="top"/>
    </xf>
    <xf numFmtId="0" fontId="0" fillId="0" borderId="0" xfId="0" applyFont="1" applyAlignment="1">
      <alignment vertical="top"/>
    </xf>
    <xf numFmtId="0" fontId="14" fillId="0" borderId="0" xfId="0" applyFont="1" applyAlignment="1">
      <alignment vertical="top"/>
    </xf>
    <xf numFmtId="0" fontId="17" fillId="12" borderId="22" xfId="0" applyNumberFormat="1" applyFont="1" applyFill="1" applyBorder="1" applyAlignment="1">
      <alignment vertical="top"/>
    </xf>
    <xf numFmtId="0" fontId="0" fillId="0" borderId="12" xfId="0" applyNumberFormat="1" applyFont="1" applyBorder="1" applyAlignment="1"/>
    <xf numFmtId="0" fontId="18" fillId="0" borderId="0" xfId="0" applyNumberFormat="1" applyFont="1" applyAlignment="1"/>
    <xf numFmtId="0" fontId="18" fillId="0" borderId="0" xfId="0" applyNumberFormat="1" applyFont="1" applyAlignment="1">
      <alignment wrapText="1"/>
    </xf>
    <xf numFmtId="49" fontId="0" fillId="2" borderId="22" xfId="0" applyNumberFormat="1" applyFont="1" applyFill="1" applyBorder="1" applyAlignment="1">
      <alignment vertical="top" wrapText="1"/>
    </xf>
    <xf numFmtId="49" fontId="16" fillId="2" borderId="54" xfId="0" applyNumberFormat="1" applyFont="1" applyFill="1" applyBorder="1" applyAlignment="1">
      <alignment wrapText="1"/>
    </xf>
    <xf numFmtId="0" fontId="17" fillId="2" borderId="12" xfId="0" applyFont="1" applyFill="1" applyBorder="1" applyAlignment="1">
      <alignment horizontal="left" vertical="top" wrapText="1"/>
    </xf>
    <xf numFmtId="0" fontId="0" fillId="2" borderId="54" xfId="0" applyNumberFormat="1" applyFont="1" applyFill="1" applyBorder="1" applyAlignment="1">
      <alignment vertical="top"/>
    </xf>
    <xf numFmtId="49" fontId="0" fillId="2" borderId="54" xfId="0" applyNumberFormat="1" applyFont="1" applyFill="1" applyBorder="1" applyAlignment="1">
      <alignment vertical="top"/>
    </xf>
    <xf numFmtId="0" fontId="0" fillId="0" borderId="0" xfId="0" applyNumberFormat="1" applyFont="1" applyAlignment="1">
      <alignment vertical="top" wrapText="1"/>
    </xf>
    <xf numFmtId="49" fontId="0" fillId="2" borderId="22" xfId="0" applyNumberFormat="1" applyFont="1" applyFill="1" applyBorder="1" applyAlignment="1">
      <alignment wrapText="1"/>
    </xf>
    <xf numFmtId="49" fontId="10" fillId="2" borderId="2" xfId="0" applyNumberFormat="1" applyFont="1" applyFill="1" applyBorder="1" applyAlignment="1">
      <alignment wrapText="1"/>
    </xf>
    <xf numFmtId="0" fontId="1" fillId="11" borderId="27" xfId="0" applyFont="1" applyFill="1" applyBorder="1" applyAlignment="1">
      <alignment wrapText="1"/>
    </xf>
    <xf numFmtId="49" fontId="1" fillId="11" borderId="29" xfId="0" applyNumberFormat="1" applyFont="1" applyFill="1" applyBorder="1" applyAlignment="1">
      <alignment wrapText="1"/>
    </xf>
    <xf numFmtId="0" fontId="1" fillId="10" borderId="23" xfId="0" applyFont="1" applyFill="1" applyBorder="1" applyAlignment="1">
      <alignment wrapText="1"/>
    </xf>
    <xf numFmtId="49" fontId="0" fillId="2" borderId="22" xfId="0" applyNumberFormat="1" applyFont="1" applyFill="1" applyBorder="1" applyAlignment="1">
      <alignment horizontal="left" wrapText="1"/>
    </xf>
    <xf numFmtId="0" fontId="0" fillId="2" borderId="22" xfId="0" applyNumberFormat="1" applyFont="1" applyFill="1" applyBorder="1" applyAlignment="1">
      <alignment vertical="top" wrapText="1"/>
    </xf>
    <xf numFmtId="0" fontId="18" fillId="0" borderId="0" xfId="0" applyNumberFormat="1" applyFont="1" applyAlignment="1">
      <alignment vertical="top"/>
    </xf>
    <xf numFmtId="49" fontId="0" fillId="2" borderId="54" xfId="0" applyNumberFormat="1" applyFont="1" applyFill="1" applyBorder="1" applyAlignment="1">
      <alignment vertical="top" wrapText="1"/>
    </xf>
    <xf numFmtId="49" fontId="21" fillId="2" borderId="1" xfId="0" applyNumberFormat="1" applyFont="1" applyFill="1" applyBorder="1" applyAlignment="1">
      <alignment vertical="top"/>
    </xf>
    <xf numFmtId="0" fontId="10" fillId="2" borderId="1" xfId="0" applyFont="1" applyFill="1" applyBorder="1" applyAlignment="1">
      <alignment vertical="top" wrapText="1"/>
    </xf>
    <xf numFmtId="49" fontId="10" fillId="2" borderId="25" xfId="0" applyNumberFormat="1" applyFont="1" applyFill="1" applyBorder="1" applyAlignment="1">
      <alignment vertical="top" wrapText="1"/>
    </xf>
    <xf numFmtId="49" fontId="10" fillId="2" borderId="1" xfId="0" applyNumberFormat="1" applyFont="1" applyFill="1" applyBorder="1" applyAlignment="1">
      <alignment vertical="top" wrapText="1"/>
    </xf>
    <xf numFmtId="0" fontId="0" fillId="9" borderId="59" xfId="0" applyNumberFormat="1" applyFont="1" applyFill="1" applyBorder="1" applyAlignment="1">
      <alignment horizontal="center"/>
    </xf>
    <xf numFmtId="49" fontId="7" fillId="13" borderId="54" xfId="0" applyNumberFormat="1" applyFont="1" applyFill="1" applyBorder="1" applyAlignment="1">
      <alignment horizontal="center" vertical="center" wrapText="1"/>
    </xf>
    <xf numFmtId="49" fontId="1" fillId="2" borderId="49" xfId="0" applyNumberFormat="1" applyFont="1" applyFill="1" applyBorder="1" applyAlignment="1"/>
    <xf numFmtId="49" fontId="1" fillId="2" borderId="49" xfId="0" applyNumberFormat="1" applyFont="1" applyFill="1" applyBorder="1" applyAlignment="1">
      <alignment wrapText="1"/>
    </xf>
    <xf numFmtId="49" fontId="18" fillId="2" borderId="12" xfId="0" applyNumberFormat="1" applyFont="1" applyFill="1" applyBorder="1" applyAlignment="1">
      <alignment vertical="top" wrapText="1"/>
    </xf>
    <xf numFmtId="0" fontId="10" fillId="0" borderId="0" xfId="0" applyNumberFormat="1" applyFont="1" applyAlignment="1">
      <alignment vertical="top"/>
    </xf>
    <xf numFmtId="49" fontId="0" fillId="7" borderId="22" xfId="0" applyNumberFormat="1" applyFont="1" applyFill="1" applyBorder="1" applyAlignment="1">
      <alignment vertical="top" wrapText="1"/>
    </xf>
    <xf numFmtId="0" fontId="3" fillId="2" borderId="54" xfId="0" applyFont="1" applyFill="1" applyBorder="1" applyAlignment="1">
      <alignment vertical="top" wrapText="1"/>
    </xf>
    <xf numFmtId="0" fontId="10" fillId="2" borderId="1" xfId="0" applyFont="1" applyFill="1" applyBorder="1" applyAlignment="1"/>
    <xf numFmtId="49" fontId="19" fillId="0" borderId="12" xfId="0" applyNumberFormat="1" applyFont="1" applyFill="1" applyBorder="1" applyAlignment="1">
      <alignment horizontal="left" vertical="top" wrapText="1"/>
    </xf>
    <xf numFmtId="0" fontId="0" fillId="0" borderId="0" xfId="0" applyNumberFormat="1" applyFont="1" applyFill="1" applyAlignment="1"/>
    <xf numFmtId="0" fontId="0" fillId="0" borderId="0" xfId="0" applyNumberFormat="1" applyFont="1" applyFill="1" applyAlignment="1">
      <alignment vertical="top"/>
    </xf>
    <xf numFmtId="49" fontId="0" fillId="7" borderId="20" xfId="0" applyNumberFormat="1" applyFont="1" applyFill="1" applyBorder="1" applyAlignment="1">
      <alignment horizontal="left" vertical="top" wrapText="1"/>
    </xf>
    <xf numFmtId="0" fontId="0" fillId="7" borderId="21" xfId="0" applyFont="1" applyFill="1" applyBorder="1" applyAlignment="1">
      <alignment horizontal="left" vertical="top" wrapText="1"/>
    </xf>
    <xf numFmtId="49" fontId="1" fillId="5" borderId="20" xfId="0" applyNumberFormat="1" applyFont="1" applyFill="1" applyBorder="1" applyAlignment="1">
      <alignment horizontal="left" wrapText="1"/>
    </xf>
    <xf numFmtId="0" fontId="1" fillId="5" borderId="21" xfId="0" applyFont="1" applyFill="1" applyBorder="1" applyAlignment="1">
      <alignment horizontal="left" wrapText="1"/>
    </xf>
    <xf numFmtId="49" fontId="0" fillId="3" borderId="11" xfId="0" applyNumberFormat="1" applyFont="1" applyFill="1" applyBorder="1" applyAlignment="1">
      <alignment horizontal="left"/>
    </xf>
    <xf numFmtId="0" fontId="0" fillId="3" borderId="12" xfId="0" applyFont="1" applyFill="1" applyBorder="1" applyAlignment="1">
      <alignment horizontal="left"/>
    </xf>
    <xf numFmtId="0" fontId="0" fillId="3" borderId="13" xfId="0" applyFont="1" applyFill="1" applyBorder="1" applyAlignment="1">
      <alignment horizontal="left"/>
    </xf>
    <xf numFmtId="49" fontId="1" fillId="4" borderId="17" xfId="0" applyNumberFormat="1" applyFont="1" applyFill="1" applyBorder="1" applyAlignment="1">
      <alignment horizontal="center"/>
    </xf>
    <xf numFmtId="0" fontId="1" fillId="4" borderId="17" xfId="0" applyFont="1" applyFill="1" applyBorder="1" applyAlignment="1">
      <alignment horizontal="center"/>
    </xf>
    <xf numFmtId="0" fontId="1" fillId="4" borderId="18" xfId="0" applyFont="1" applyFill="1" applyBorder="1" applyAlignment="1">
      <alignment horizontal="center"/>
    </xf>
    <xf numFmtId="49" fontId="1" fillId="6" borderId="20" xfId="0" applyNumberFormat="1" applyFont="1" applyFill="1" applyBorder="1" applyAlignment="1">
      <alignment horizontal="left" wrapText="1"/>
    </xf>
    <xf numFmtId="0" fontId="1" fillId="6" borderId="23" xfId="0" applyFont="1" applyFill="1" applyBorder="1" applyAlignment="1">
      <alignment horizontal="left" wrapText="1"/>
    </xf>
    <xf numFmtId="0" fontId="1" fillId="6" borderId="21" xfId="0" applyFont="1" applyFill="1" applyBorder="1" applyAlignment="1">
      <alignment horizontal="left" wrapText="1"/>
    </xf>
    <xf numFmtId="49" fontId="0" fillId="3" borderId="8" xfId="0" applyNumberFormat="1" applyFont="1" applyFill="1" applyBorder="1" applyAlignment="1">
      <alignment horizontal="left"/>
    </xf>
    <xf numFmtId="0" fontId="0" fillId="3" borderId="9" xfId="0" applyFont="1" applyFill="1" applyBorder="1" applyAlignment="1">
      <alignment horizontal="left"/>
    </xf>
    <xf numFmtId="0" fontId="0" fillId="3" borderId="10" xfId="0" applyFont="1" applyFill="1" applyBorder="1" applyAlignment="1">
      <alignment horizontal="left"/>
    </xf>
    <xf numFmtId="49" fontId="1" fillId="6" borderId="20" xfId="0" applyNumberFormat="1" applyFont="1" applyFill="1" applyBorder="1" applyAlignment="1">
      <alignment horizontal="left" vertical="top" wrapText="1"/>
    </xf>
    <xf numFmtId="0" fontId="1" fillId="6" borderId="23" xfId="0" applyFont="1" applyFill="1" applyBorder="1" applyAlignment="1">
      <alignment horizontal="left" vertical="top" wrapText="1"/>
    </xf>
    <xf numFmtId="0" fontId="1" fillId="6" borderId="21" xfId="0" applyFont="1" applyFill="1" applyBorder="1" applyAlignment="1">
      <alignment horizontal="left" vertical="top" wrapText="1"/>
    </xf>
    <xf numFmtId="49" fontId="0" fillId="3" borderId="14" xfId="0" applyNumberFormat="1" applyFont="1" applyFill="1" applyBorder="1" applyAlignment="1">
      <alignment horizontal="left"/>
    </xf>
    <xf numFmtId="0" fontId="0" fillId="3" borderId="4" xfId="0" applyFont="1" applyFill="1" applyBorder="1" applyAlignment="1">
      <alignment horizontal="left"/>
    </xf>
    <xf numFmtId="0" fontId="0" fillId="3" borderId="15" xfId="0" applyFont="1" applyFill="1" applyBorder="1" applyAlignment="1">
      <alignment horizontal="left"/>
    </xf>
    <xf numFmtId="49" fontId="0" fillId="10" borderId="53" xfId="0" applyNumberFormat="1" applyFont="1" applyFill="1" applyBorder="1" applyAlignment="1">
      <alignment horizontal="left"/>
    </xf>
    <xf numFmtId="49" fontId="0" fillId="10" borderId="17" xfId="0" applyNumberFormat="1" applyFont="1" applyFill="1" applyBorder="1" applyAlignment="1">
      <alignment horizontal="left"/>
    </xf>
    <xf numFmtId="49" fontId="1" fillId="8" borderId="54" xfId="0" applyNumberFormat="1" applyFont="1" applyFill="1" applyBorder="1" applyAlignment="1">
      <alignment horizontal="center"/>
    </xf>
    <xf numFmtId="49" fontId="16" fillId="2" borderId="54" xfId="0" applyNumberFormat="1" applyFont="1" applyFill="1" applyBorder="1" applyAlignment="1">
      <alignment horizontal="center"/>
    </xf>
    <xf numFmtId="49" fontId="0" fillId="2" borderId="54" xfId="0" applyNumberFormat="1" applyFont="1" applyFill="1" applyBorder="1" applyAlignment="1">
      <alignment horizontal="center"/>
    </xf>
    <xf numFmtId="49" fontId="1" fillId="2" borderId="50" xfId="0" applyNumberFormat="1" applyFont="1" applyFill="1" applyBorder="1" applyAlignment="1">
      <alignment horizontal="center"/>
    </xf>
    <xf numFmtId="49" fontId="1" fillId="2" borderId="51" xfId="0" applyNumberFormat="1" applyFont="1" applyFill="1" applyBorder="1" applyAlignment="1">
      <alignment horizontal="center"/>
    </xf>
    <xf numFmtId="49" fontId="1" fillId="2" borderId="52" xfId="0" applyNumberFormat="1" applyFont="1" applyFill="1" applyBorder="1" applyAlignment="1">
      <alignment horizontal="center"/>
    </xf>
    <xf numFmtId="49" fontId="20" fillId="2" borderId="26" xfId="0" applyNumberFormat="1" applyFont="1" applyFill="1" applyBorder="1" applyAlignment="1">
      <alignment horizontal="center"/>
    </xf>
    <xf numFmtId="49" fontId="1" fillId="2" borderId="12" xfId="0" applyNumberFormat="1" applyFont="1" applyFill="1" applyBorder="1" applyAlignment="1">
      <alignment horizontal="center"/>
    </xf>
    <xf numFmtId="49" fontId="1" fillId="2" borderId="43" xfId="0" applyNumberFormat="1" applyFont="1" applyFill="1" applyBorder="1" applyAlignment="1">
      <alignment horizontal="center"/>
    </xf>
    <xf numFmtId="49" fontId="1" fillId="2" borderId="46" xfId="0" applyNumberFormat="1" applyFont="1" applyFill="1" applyBorder="1" applyAlignment="1">
      <alignment horizontal="center"/>
    </xf>
    <xf numFmtId="49" fontId="1" fillId="2" borderId="47" xfId="0" applyNumberFormat="1" applyFont="1" applyFill="1" applyBorder="1" applyAlignment="1">
      <alignment horizontal="center"/>
    </xf>
    <xf numFmtId="49" fontId="1" fillId="2" borderId="48" xfId="0" applyNumberFormat="1" applyFont="1" applyFill="1" applyBorder="1" applyAlignment="1">
      <alignment horizontal="center"/>
    </xf>
    <xf numFmtId="49" fontId="1" fillId="2" borderId="40" xfId="0" applyNumberFormat="1" applyFont="1" applyFill="1" applyBorder="1" applyAlignment="1">
      <alignment horizontal="center"/>
    </xf>
    <xf numFmtId="49" fontId="1" fillId="2" borderId="41" xfId="0" applyNumberFormat="1" applyFont="1" applyFill="1" applyBorder="1" applyAlignment="1">
      <alignment horizontal="center"/>
    </xf>
    <xf numFmtId="49" fontId="1" fillId="2" borderId="42" xfId="0" applyNumberFormat="1" applyFont="1" applyFill="1" applyBorder="1" applyAlignment="1">
      <alignment horizontal="center"/>
    </xf>
    <xf numFmtId="49" fontId="20" fillId="2" borderId="40" xfId="0" applyNumberFormat="1" applyFont="1" applyFill="1" applyBorder="1" applyAlignment="1">
      <alignment horizontal="center"/>
    </xf>
    <xf numFmtId="49" fontId="1" fillId="2" borderId="26" xfId="0" applyNumberFormat="1" applyFont="1" applyFill="1" applyBorder="1" applyAlignment="1">
      <alignment horizontal="center"/>
    </xf>
    <xf numFmtId="0" fontId="10" fillId="2" borderId="2" xfId="0" applyFont="1" applyFill="1" applyBorder="1" applyAlignment="1">
      <alignment horizontal="left" vertical="top" wrapText="1"/>
    </xf>
    <xf numFmtId="0" fontId="0" fillId="2" borderId="58" xfId="0" applyFont="1" applyFill="1" applyBorder="1" applyAlignment="1">
      <alignment horizontal="left" vertical="top" wrapText="1"/>
    </xf>
    <xf numFmtId="0" fontId="18" fillId="0" borderId="57" xfId="0" applyNumberFormat="1" applyFont="1" applyBorder="1" applyAlignment="1">
      <alignment horizontal="left" vertical="top" wrapText="1"/>
    </xf>
    <xf numFmtId="0" fontId="17" fillId="0" borderId="56" xfId="0" applyNumberFormat="1" applyFont="1" applyBorder="1" applyAlignment="1">
      <alignment horizontal="left" vertical="center" wrapText="1"/>
    </xf>
    <xf numFmtId="0" fontId="18" fillId="0" borderId="56" xfId="0" applyNumberFormat="1" applyFont="1" applyBorder="1" applyAlignment="1">
      <alignment horizontal="left" vertical="center" wrapText="1"/>
    </xf>
    <xf numFmtId="0" fontId="18" fillId="0" borderId="56" xfId="0" applyNumberFormat="1" applyFont="1" applyBorder="1" applyAlignment="1">
      <alignment horizontal="left" wrapText="1"/>
    </xf>
    <xf numFmtId="0" fontId="18" fillId="0" borderId="56" xfId="0" applyNumberFormat="1" applyFont="1" applyFill="1" applyBorder="1" applyAlignment="1">
      <alignment horizontal="left" vertical="top" wrapText="1"/>
    </xf>
  </cellXfs>
  <cellStyles count="1">
    <cellStyle name="Normal" xfId="0" builtinId="0"/>
  </cellStyles>
  <dxfs count="21">
    <dxf>
      <font>
        <color rgb="FF9C0006"/>
      </font>
      <fill>
        <patternFill patternType="solid">
          <fgColor indexed="24"/>
          <bgColor indexed="25"/>
        </patternFill>
      </fill>
    </dxf>
    <dxf>
      <font>
        <color rgb="FF9C0006"/>
      </font>
      <fill>
        <patternFill patternType="solid">
          <fgColor indexed="24"/>
          <bgColor indexed="25"/>
        </patternFill>
      </fill>
    </dxf>
    <dxf>
      <font>
        <color rgb="FF9C0006"/>
      </font>
      <fill>
        <patternFill patternType="solid">
          <fgColor indexed="24"/>
          <bgColor indexed="25"/>
        </patternFill>
      </fill>
    </dxf>
    <dxf>
      <font>
        <color rgb="FF9C0006"/>
      </font>
      <fill>
        <patternFill patternType="solid">
          <fgColor indexed="24"/>
          <bgColor indexed="25"/>
        </patternFill>
      </fill>
    </dxf>
    <dxf>
      <font>
        <color rgb="FF9C0006"/>
      </font>
      <fill>
        <patternFill patternType="solid">
          <fgColor indexed="24"/>
          <bgColor indexed="25"/>
        </patternFill>
      </fill>
    </dxf>
    <dxf>
      <font>
        <color rgb="FF9C0006"/>
      </font>
      <fill>
        <patternFill patternType="solid">
          <fgColor indexed="24"/>
          <bgColor indexed="25"/>
        </patternFill>
      </fill>
    </dxf>
    <dxf>
      <font>
        <color rgb="FF9C0006"/>
      </font>
      <fill>
        <patternFill patternType="solid">
          <fgColor indexed="24"/>
          <bgColor indexed="25"/>
        </patternFill>
      </fill>
    </dxf>
    <dxf>
      <font>
        <color rgb="FF9C0006"/>
      </font>
      <fill>
        <patternFill patternType="solid">
          <fgColor indexed="24"/>
          <bgColor indexed="25"/>
        </patternFill>
      </fill>
    </dxf>
    <dxf>
      <font>
        <color rgb="FF9C0006"/>
      </font>
      <fill>
        <patternFill patternType="solid">
          <fgColor indexed="24"/>
          <bgColor indexed="25"/>
        </patternFill>
      </fill>
    </dxf>
    <dxf>
      <font>
        <color rgb="FF9C0006"/>
      </font>
      <fill>
        <patternFill patternType="solid">
          <fgColor indexed="24"/>
          <bgColor indexed="25"/>
        </patternFill>
      </fill>
    </dxf>
    <dxf>
      <font>
        <color rgb="FF9C0006"/>
      </font>
      <fill>
        <patternFill patternType="solid">
          <fgColor indexed="24"/>
          <bgColor indexed="25"/>
        </patternFill>
      </fill>
    </dxf>
    <dxf>
      <font>
        <color rgb="FF9C0006"/>
      </font>
      <fill>
        <patternFill patternType="solid">
          <fgColor indexed="24"/>
          <bgColor indexed="25"/>
        </patternFill>
      </fill>
    </dxf>
    <dxf>
      <font>
        <color rgb="FF9C0006"/>
      </font>
      <fill>
        <patternFill patternType="solid">
          <fgColor indexed="24"/>
          <bgColor indexed="25"/>
        </patternFill>
      </fill>
    </dxf>
    <dxf>
      <font>
        <color rgb="FF9C0006"/>
      </font>
      <fill>
        <patternFill patternType="solid">
          <fgColor indexed="24"/>
          <bgColor indexed="25"/>
        </patternFill>
      </fill>
    </dxf>
    <dxf>
      <font>
        <color rgb="FF9C0006"/>
      </font>
      <fill>
        <patternFill patternType="solid">
          <fgColor indexed="24"/>
          <bgColor indexed="25"/>
        </patternFill>
      </fill>
    </dxf>
    <dxf>
      <font>
        <color rgb="FF9C0006"/>
      </font>
      <fill>
        <patternFill patternType="solid">
          <fgColor indexed="24"/>
          <bgColor indexed="25"/>
        </patternFill>
      </fill>
    </dxf>
    <dxf>
      <font>
        <color rgb="FF9C0006"/>
      </font>
      <fill>
        <patternFill patternType="solid">
          <fgColor indexed="24"/>
          <bgColor indexed="25"/>
        </patternFill>
      </fill>
    </dxf>
    <dxf>
      <font>
        <color rgb="FF9C0006"/>
      </font>
      <fill>
        <patternFill patternType="solid">
          <fgColor indexed="24"/>
          <bgColor indexed="25"/>
        </patternFill>
      </fill>
    </dxf>
    <dxf>
      <font>
        <color rgb="FF9C0006"/>
      </font>
      <fill>
        <patternFill patternType="solid">
          <fgColor indexed="24"/>
          <bgColor indexed="25"/>
        </patternFill>
      </fill>
    </dxf>
    <dxf>
      <font>
        <color rgb="FF9C0006"/>
      </font>
      <fill>
        <patternFill patternType="solid">
          <fgColor indexed="24"/>
          <bgColor indexed="25"/>
        </patternFill>
      </fill>
    </dxf>
    <dxf>
      <font>
        <color rgb="FF9C0006"/>
      </font>
      <fill>
        <patternFill patternType="solid">
          <fgColor indexed="24"/>
          <bgColor indexed="25"/>
        </patternFill>
      </fill>
    </dxf>
  </dxfs>
  <tableStyles count="0"/>
  <colors>
    <indexedColors>
      <rgbColor rgb="FF000000"/>
      <rgbColor rgb="FFFFFFFF"/>
      <rgbColor rgb="FFFF0000"/>
      <rgbColor rgb="FF00FF00"/>
      <rgbColor rgb="FF0000FF"/>
      <rgbColor rgb="FFFFFF00"/>
      <rgbColor rgb="FFFF00FF"/>
      <rgbColor rgb="FF00FFFF"/>
      <rgbColor rgb="FF000000"/>
      <rgbColor rgb="FFFF0000"/>
      <rgbColor rgb="FFFFFFFF"/>
      <rgbColor rgb="FFAAAAAA"/>
      <rgbColor rgb="FFC5DEB5"/>
      <rgbColor rgb="FF44749F"/>
      <rgbColor rgb="FFBDD6EE"/>
      <rgbColor rgb="FF9CC2E5"/>
      <rgbColor rgb="FFBFBFBF"/>
      <rgbColor rgb="FFD8D8D8"/>
      <rgbColor rgb="FFF2F2F2"/>
      <rgbColor rgb="FFFFD965"/>
      <rgbColor rgb="FFA5A5A5"/>
      <rgbColor rgb="FFDEEAF6"/>
      <rgbColor rgb="FFCFCFCF"/>
      <rgbColor rgb="FFD9DCE1"/>
      <rgbColor rgb="00000000"/>
      <rgbColor rgb="FFFFC7CE"/>
      <rgbColor rgb="FF9C0006"/>
      <rgbColor rgb="FF848484"/>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Theme">
      <a:dk1>
        <a:srgbClr val="000000"/>
      </a:dk1>
      <a:lt1>
        <a:srgbClr val="FFFFFF"/>
      </a:lt1>
      <a:dk2>
        <a:srgbClr val="A7A7A7"/>
      </a:dk2>
      <a:lt2>
        <a:srgbClr val="535353"/>
      </a:lt2>
      <a:accent1>
        <a:srgbClr val="5B9BD5"/>
      </a:accent1>
      <a:accent2>
        <a:srgbClr val="ED7D31"/>
      </a:accent2>
      <a:accent3>
        <a:srgbClr val="A5A5A5"/>
      </a:accent3>
      <a:accent4>
        <a:srgbClr val="FFC000"/>
      </a:accent4>
      <a:accent5>
        <a:srgbClr val="4472C4"/>
      </a:accent5>
      <a:accent6>
        <a:srgbClr val="70AD47"/>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45718" tIns="45718" rIns="45718" bIns="45718"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8" tIns="45718" rIns="45718" bIns="45718"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23"/>
  <sheetViews>
    <sheetView showGridLines="0" workbookViewId="0">
      <selection activeCell="G9" sqref="G9"/>
    </sheetView>
  </sheetViews>
  <sheetFormatPr baseColWidth="10" defaultColWidth="8.83203125" defaultRowHeight="15" customHeight="1"/>
  <cols>
    <col min="1" max="1" width="6.83203125" style="1" customWidth="1"/>
    <col min="2" max="2" width="26.1640625" style="1" customWidth="1"/>
    <col min="3" max="3" width="29.6640625" style="1" customWidth="1"/>
    <col min="4" max="4" width="5.83203125" style="1" customWidth="1"/>
    <col min="5" max="5" width="65.1640625" style="1" customWidth="1"/>
    <col min="6" max="256" width="8.83203125" style="1" customWidth="1"/>
  </cols>
  <sheetData>
    <row r="1" spans="1:5" ht="15" customHeight="1">
      <c r="A1" s="2" t="s">
        <v>0</v>
      </c>
      <c r="B1" s="3"/>
      <c r="C1" s="3"/>
      <c r="D1" s="3"/>
      <c r="E1" s="3"/>
    </row>
    <row r="2" spans="1:5" ht="15" customHeight="1">
      <c r="A2" s="4" t="s">
        <v>1</v>
      </c>
      <c r="B2" s="3"/>
      <c r="C2" s="3"/>
      <c r="D2" s="3"/>
      <c r="E2" s="3"/>
    </row>
    <row r="3" spans="1:5" ht="25" customHeight="1">
      <c r="A3" s="4" t="s">
        <v>2</v>
      </c>
      <c r="B3" s="5"/>
      <c r="C3" s="3"/>
      <c r="D3" s="3"/>
      <c r="E3" s="3"/>
    </row>
    <row r="4" spans="1:5" ht="15.75" customHeight="1">
      <c r="A4" s="6"/>
      <c r="B4" s="7"/>
      <c r="C4" s="8"/>
      <c r="D4" s="9"/>
      <c r="E4" s="9"/>
    </row>
    <row r="5" spans="1:5" ht="15.5" customHeight="1">
      <c r="A5" s="10"/>
      <c r="B5" s="173" t="s">
        <v>3</v>
      </c>
      <c r="C5" s="174"/>
      <c r="D5" s="174"/>
      <c r="E5" s="175"/>
    </row>
    <row r="6" spans="1:5" ht="15" customHeight="1">
      <c r="A6" s="10"/>
      <c r="B6" s="164" t="s">
        <v>4</v>
      </c>
      <c r="C6" s="165"/>
      <c r="D6" s="165"/>
      <c r="E6" s="166"/>
    </row>
    <row r="7" spans="1:5" ht="15" customHeight="1">
      <c r="A7" s="10"/>
      <c r="B7" s="164" t="s">
        <v>5</v>
      </c>
      <c r="C7" s="165"/>
      <c r="D7" s="165"/>
      <c r="E7" s="166"/>
    </row>
    <row r="8" spans="1:5" ht="15.75" customHeight="1">
      <c r="A8" s="10"/>
      <c r="B8" s="179" t="s">
        <v>6</v>
      </c>
      <c r="C8" s="180"/>
      <c r="D8" s="180"/>
      <c r="E8" s="181"/>
    </row>
    <row r="9" spans="1:5" ht="15.5" customHeight="1">
      <c r="A9" s="3"/>
      <c r="B9" s="11"/>
      <c r="C9" s="11"/>
      <c r="D9" s="11"/>
      <c r="E9" s="11"/>
    </row>
    <row r="10" spans="1:5" ht="15" customHeight="1">
      <c r="A10" s="6"/>
      <c r="B10" s="167" t="s">
        <v>7</v>
      </c>
      <c r="C10" s="168"/>
      <c r="D10" s="168"/>
      <c r="E10" s="169"/>
    </row>
    <row r="11" spans="1:5" ht="15" customHeight="1">
      <c r="A11" s="12"/>
      <c r="B11" s="162" t="s">
        <v>8</v>
      </c>
      <c r="C11" s="163"/>
      <c r="D11" s="13" t="s">
        <v>9</v>
      </c>
      <c r="E11" s="14" t="s">
        <v>10</v>
      </c>
    </row>
    <row r="12" spans="1:5" ht="48" customHeight="1">
      <c r="A12" s="12"/>
      <c r="B12" s="176" t="s">
        <v>11</v>
      </c>
      <c r="C12" s="177"/>
      <c r="D12" s="177"/>
      <c r="E12" s="178"/>
    </row>
    <row r="13" spans="1:5" ht="21.75" customHeight="1">
      <c r="A13" s="12"/>
      <c r="B13" s="160" t="s">
        <v>12</v>
      </c>
      <c r="C13" s="161"/>
      <c r="D13" s="15">
        <v>1</v>
      </c>
      <c r="E13" s="16"/>
    </row>
    <row r="14" spans="1:5" ht="29.25" customHeight="1">
      <c r="A14" s="12"/>
      <c r="B14" s="160" t="s">
        <v>13</v>
      </c>
      <c r="C14" s="161"/>
      <c r="D14" s="15">
        <v>0</v>
      </c>
      <c r="E14" s="16"/>
    </row>
    <row r="15" spans="1:5" ht="15" customHeight="1">
      <c r="A15" s="12"/>
      <c r="B15" s="176" t="s">
        <v>14</v>
      </c>
      <c r="C15" s="177"/>
      <c r="D15" s="177"/>
      <c r="E15" s="178"/>
    </row>
    <row r="16" spans="1:5" ht="60" customHeight="1">
      <c r="A16" s="12"/>
      <c r="B16" s="160" t="s">
        <v>15</v>
      </c>
      <c r="C16" s="161"/>
      <c r="D16" s="15">
        <v>1</v>
      </c>
      <c r="E16" s="154" t="s">
        <v>16</v>
      </c>
    </row>
    <row r="17" spans="1:5" ht="30" customHeight="1">
      <c r="A17" s="12"/>
      <c r="B17" s="160" t="s">
        <v>17</v>
      </c>
      <c r="C17" s="161"/>
      <c r="D17" s="15">
        <v>0</v>
      </c>
      <c r="E17" s="17" t="s">
        <v>18</v>
      </c>
    </row>
    <row r="18" spans="1:5" ht="48" customHeight="1">
      <c r="A18" s="12"/>
      <c r="B18" s="176" t="s">
        <v>19</v>
      </c>
      <c r="C18" s="177"/>
      <c r="D18" s="177"/>
      <c r="E18" s="178"/>
    </row>
    <row r="19" spans="1:5" ht="36" customHeight="1">
      <c r="A19" s="12"/>
      <c r="B19" s="160" t="s">
        <v>20</v>
      </c>
      <c r="C19" s="161"/>
      <c r="D19" s="15">
        <v>1</v>
      </c>
      <c r="E19" s="18" t="s">
        <v>21</v>
      </c>
    </row>
    <row r="20" spans="1:5" ht="61.5" customHeight="1">
      <c r="A20" s="12"/>
      <c r="B20" s="160" t="s">
        <v>22</v>
      </c>
      <c r="C20" s="161"/>
      <c r="D20" s="15">
        <v>0</v>
      </c>
      <c r="E20" s="16"/>
    </row>
    <row r="21" spans="1:5" ht="15" customHeight="1">
      <c r="A21" s="12"/>
      <c r="B21" s="170" t="s">
        <v>23</v>
      </c>
      <c r="C21" s="171"/>
      <c r="D21" s="171"/>
      <c r="E21" s="172"/>
    </row>
    <row r="22" spans="1:5" ht="48.75" customHeight="1">
      <c r="A22" s="12"/>
      <c r="B22" s="160" t="s">
        <v>24</v>
      </c>
      <c r="C22" s="161"/>
      <c r="D22" s="15">
        <v>1</v>
      </c>
      <c r="E22" s="18" t="s">
        <v>25</v>
      </c>
    </row>
    <row r="23" spans="1:5" ht="58.5" customHeight="1">
      <c r="A23" s="12"/>
      <c r="B23" s="160" t="s">
        <v>26</v>
      </c>
      <c r="C23" s="161"/>
      <c r="D23" s="15">
        <v>0</v>
      </c>
      <c r="E23" s="16"/>
    </row>
  </sheetData>
  <mergeCells count="18">
    <mergeCell ref="B5:E5"/>
    <mergeCell ref="B14:C14"/>
    <mergeCell ref="B13:C13"/>
    <mergeCell ref="B7:E7"/>
    <mergeCell ref="B18:E18"/>
    <mergeCell ref="B15:E15"/>
    <mergeCell ref="B8:E8"/>
    <mergeCell ref="B16:C16"/>
    <mergeCell ref="B17:C17"/>
    <mergeCell ref="B12:E12"/>
    <mergeCell ref="B23:C23"/>
    <mergeCell ref="B11:C11"/>
    <mergeCell ref="B6:E6"/>
    <mergeCell ref="B10:E10"/>
    <mergeCell ref="B21:E21"/>
    <mergeCell ref="B19:C19"/>
    <mergeCell ref="B20:C20"/>
    <mergeCell ref="B22:C22"/>
  </mergeCells>
  <pageMargins left="0.7" right="0.7" top="0.75" bottom="0.75" header="0.3" footer="0.3"/>
  <pageSetup scale="67" orientation="portrait"/>
  <headerFooter>
    <oddHeader>&amp;L&amp;"Calibri,Bold"&amp;11&amp;KFF0000DRAFT FOR COMMENT ONLY</oddHeader>
    <oddFooter>&amp;C&amp;"Helvetica Neue,Regular"&amp;12&amp;K000000&amp;P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2E8CAF-00C4-1B4F-81E5-C269437E3BC2}">
  <dimension ref="A1:IR34"/>
  <sheetViews>
    <sheetView showGridLines="0" workbookViewId="0">
      <selection activeCell="G15" sqref="G15"/>
    </sheetView>
  </sheetViews>
  <sheetFormatPr baseColWidth="10" defaultColWidth="8.83203125" defaultRowHeight="15" customHeight="1"/>
  <cols>
    <col min="1" max="1" width="11.33203125" style="62" customWidth="1"/>
    <col min="2" max="2" width="54.83203125" style="62" customWidth="1"/>
    <col min="3" max="6" width="22.6640625" style="62" customWidth="1"/>
    <col min="7" max="7" width="29.1640625" style="62" customWidth="1"/>
    <col min="8" max="252" width="8.83203125" style="62" customWidth="1"/>
  </cols>
  <sheetData>
    <row r="1" spans="1:7" ht="15" customHeight="1">
      <c r="A1" s="25" t="s">
        <v>45</v>
      </c>
      <c r="B1" s="117" t="s">
        <v>148</v>
      </c>
      <c r="C1" s="20"/>
      <c r="D1" s="20"/>
      <c r="E1" s="20"/>
      <c r="F1" s="20"/>
    </row>
    <row r="2" spans="1:7" ht="15" customHeight="1">
      <c r="A2" s="26"/>
      <c r="B2" s="27"/>
      <c r="C2" s="14" t="s">
        <v>46</v>
      </c>
      <c r="D2" s="14" t="s">
        <v>47</v>
      </c>
      <c r="E2" s="14" t="s">
        <v>48</v>
      </c>
      <c r="F2" s="14" t="s">
        <v>49</v>
      </c>
    </row>
    <row r="3" spans="1:7" ht="74.25" customHeight="1">
      <c r="A3" s="28" t="s">
        <v>50</v>
      </c>
      <c r="B3" s="29" t="s">
        <v>37</v>
      </c>
      <c r="C3" s="30" t="s">
        <v>51</v>
      </c>
      <c r="D3" s="30" t="s">
        <v>52</v>
      </c>
      <c r="E3" s="30" t="s">
        <v>53</v>
      </c>
      <c r="F3" s="30" t="s">
        <v>54</v>
      </c>
    </row>
    <row r="4" spans="1:7" ht="15" customHeight="1">
      <c r="A4" s="31"/>
      <c r="B4" s="32"/>
      <c r="C4" s="33" t="s">
        <v>9</v>
      </c>
      <c r="D4" s="34" t="s">
        <v>9</v>
      </c>
      <c r="E4" s="34" t="s">
        <v>9</v>
      </c>
      <c r="F4" s="34" t="s">
        <v>9</v>
      </c>
    </row>
    <row r="5" spans="1:7" ht="15" customHeight="1">
      <c r="A5" s="22">
        <v>1</v>
      </c>
      <c r="B5" s="21" t="str">
        <f>'ORAE Measure Info'!B22</f>
        <v>Encounter, performed: Emergency Department Visit</v>
      </c>
      <c r="C5" s="22">
        <v>1</v>
      </c>
      <c r="D5" s="22">
        <v>1</v>
      </c>
      <c r="E5" s="22">
        <v>1</v>
      </c>
      <c r="F5" s="22">
        <v>1</v>
      </c>
    </row>
    <row r="6" spans="1:7" ht="15" customHeight="1">
      <c r="A6" s="22">
        <v>2</v>
      </c>
      <c r="B6" s="21" t="str">
        <f>'ORAE Measure Info'!B23</f>
        <v>Encounter, performed: Observation Services</v>
      </c>
      <c r="C6" s="22">
        <v>1</v>
      </c>
      <c r="D6" s="22">
        <v>1</v>
      </c>
      <c r="E6" s="22">
        <v>1</v>
      </c>
      <c r="F6" s="22">
        <v>1</v>
      </c>
    </row>
    <row r="7" spans="1:7" ht="15" customHeight="1">
      <c r="A7" s="22">
        <v>3</v>
      </c>
      <c r="B7" s="21" t="str">
        <f>'ORAE Measure Info'!B24</f>
        <v>Encounter, performed: Encounter Inpatient</v>
      </c>
      <c r="C7" s="22">
        <v>1</v>
      </c>
      <c r="D7" s="22">
        <v>1</v>
      </c>
      <c r="E7" s="22">
        <v>1</v>
      </c>
      <c r="F7" s="22">
        <v>1</v>
      </c>
    </row>
    <row r="8" spans="1:7" s="114" customFormat="1" ht="31" customHeight="1">
      <c r="A8" s="112">
        <v>4</v>
      </c>
      <c r="B8" s="129" t="str">
        <f>'ORAE Measure Info'!B25</f>
        <v>Encounter, performed: Encounter Inpatient Facility Location: Operating Room Suite</v>
      </c>
      <c r="C8" s="112">
        <v>1</v>
      </c>
      <c r="D8" s="112">
        <v>1</v>
      </c>
      <c r="E8" s="112">
        <v>1</v>
      </c>
      <c r="F8" s="112">
        <v>1</v>
      </c>
      <c r="G8" s="116"/>
    </row>
    <row r="9" spans="1:7" ht="15" customHeight="1">
      <c r="A9" s="22">
        <v>5</v>
      </c>
      <c r="B9" s="21" t="str">
        <f>'ORAE Measure Info'!B26</f>
        <v>Medication Administered: Opioids, All</v>
      </c>
      <c r="C9" s="22">
        <v>1</v>
      </c>
      <c r="D9" s="22">
        <v>1</v>
      </c>
      <c r="E9" s="22">
        <v>1</v>
      </c>
      <c r="F9" s="22">
        <v>1</v>
      </c>
    </row>
    <row r="10" spans="1:7" ht="15" customHeight="1">
      <c r="A10" s="22">
        <v>6</v>
      </c>
      <c r="B10" s="21" t="str">
        <f>'ORAE Measure Info'!B27</f>
        <v>Medication, Administered: Opioid Antagonist</v>
      </c>
      <c r="C10" s="22">
        <v>1</v>
      </c>
      <c r="D10" s="22">
        <v>1</v>
      </c>
      <c r="E10" s="22">
        <v>1</v>
      </c>
      <c r="F10" s="22">
        <v>1</v>
      </c>
    </row>
    <row r="11" spans="1:7" ht="15" customHeight="1">
      <c r="A11" s="22">
        <v>7</v>
      </c>
      <c r="B11" s="21" t="str">
        <f>'ORAE Measure Info'!B28</f>
        <v>Birthdate</v>
      </c>
      <c r="C11" s="22">
        <v>1</v>
      </c>
      <c r="D11" s="22">
        <v>1</v>
      </c>
      <c r="E11" s="22">
        <v>1</v>
      </c>
      <c r="F11" s="22">
        <v>1</v>
      </c>
    </row>
    <row r="12" spans="1:7" ht="15" customHeight="1">
      <c r="A12" s="22">
        <v>8</v>
      </c>
      <c r="B12" s="21" t="str">
        <f>'ORAE Measure Info'!B29</f>
        <v>Ethnicity</v>
      </c>
      <c r="C12" s="22">
        <v>1</v>
      </c>
      <c r="D12" s="22">
        <v>1</v>
      </c>
      <c r="E12" s="22">
        <v>1</v>
      </c>
      <c r="F12" s="22">
        <v>1</v>
      </c>
    </row>
    <row r="13" spans="1:7" ht="15" customHeight="1">
      <c r="A13" s="22">
        <v>9</v>
      </c>
      <c r="B13" s="21" t="str">
        <f>'ORAE Measure Info'!B30</f>
        <v>Payer</v>
      </c>
      <c r="C13" s="22">
        <v>1</v>
      </c>
      <c r="D13" s="22">
        <v>1</v>
      </c>
      <c r="E13" s="22">
        <v>1</v>
      </c>
      <c r="F13" s="22">
        <v>1</v>
      </c>
    </row>
    <row r="14" spans="1:7" ht="15" customHeight="1">
      <c r="A14" s="22">
        <v>10</v>
      </c>
      <c r="B14" s="21" t="str">
        <f>'ORAE Measure Info'!B31</f>
        <v>Race</v>
      </c>
      <c r="C14" s="22">
        <v>1</v>
      </c>
      <c r="D14" s="22">
        <v>1</v>
      </c>
      <c r="E14" s="22">
        <v>1</v>
      </c>
      <c r="F14" s="22">
        <v>1</v>
      </c>
    </row>
    <row r="15" spans="1:7" ht="15" customHeight="1">
      <c r="A15" s="22">
        <v>11</v>
      </c>
      <c r="B15" s="21" t="str">
        <f>'ORAE Measure Info'!B32</f>
        <v>ONC Administrative Sex</v>
      </c>
      <c r="C15" s="22">
        <v>1</v>
      </c>
      <c r="D15" s="22">
        <v>1</v>
      </c>
      <c r="E15" s="22">
        <v>1</v>
      </c>
      <c r="F15" s="22">
        <v>1</v>
      </c>
    </row>
    <row r="16" spans="1:7" ht="15" customHeight="1">
      <c r="A16" s="22">
        <v>12</v>
      </c>
      <c r="B16" s="21">
        <f>'ORAE Measure Info'!B33</f>
        <v>0</v>
      </c>
      <c r="C16" s="36" t="s">
        <v>44</v>
      </c>
      <c r="D16" s="36" t="s">
        <v>44</v>
      </c>
      <c r="E16" s="36" t="s">
        <v>44</v>
      </c>
      <c r="F16" s="36" t="s">
        <v>44</v>
      </c>
    </row>
    <row r="17" spans="1:6" ht="15" customHeight="1">
      <c r="A17" s="22">
        <v>13</v>
      </c>
      <c r="B17" s="21">
        <f>'ORAE Measure Info'!B34</f>
        <v>0</v>
      </c>
      <c r="C17" s="36" t="s">
        <v>44</v>
      </c>
      <c r="D17" s="36" t="s">
        <v>44</v>
      </c>
      <c r="E17" s="36" t="s">
        <v>44</v>
      </c>
      <c r="F17" s="36" t="s">
        <v>44</v>
      </c>
    </row>
    <row r="18" spans="1:6" ht="15" customHeight="1">
      <c r="A18" s="22">
        <v>14</v>
      </c>
      <c r="B18" s="35">
        <f>'ORAE Measure Info'!B35</f>
        <v>0</v>
      </c>
      <c r="C18" s="36" t="s">
        <v>44</v>
      </c>
      <c r="D18" s="36" t="s">
        <v>44</v>
      </c>
      <c r="E18" s="36" t="s">
        <v>44</v>
      </c>
      <c r="F18" s="36" t="s">
        <v>44</v>
      </c>
    </row>
    <row r="19" spans="1:6" ht="15" customHeight="1">
      <c r="A19" s="22">
        <v>15</v>
      </c>
      <c r="B19" s="35">
        <f>'ORAE Measure Info'!B36</f>
        <v>0</v>
      </c>
      <c r="C19" s="36" t="s">
        <v>44</v>
      </c>
      <c r="D19" s="36" t="s">
        <v>44</v>
      </c>
      <c r="E19" s="36" t="s">
        <v>44</v>
      </c>
      <c r="F19" s="36" t="s">
        <v>44</v>
      </c>
    </row>
    <row r="20" spans="1:6" ht="15" customHeight="1">
      <c r="A20" s="22">
        <v>16</v>
      </c>
      <c r="B20" s="35">
        <f>'ORAE Measure Info'!B37</f>
        <v>0</v>
      </c>
      <c r="C20" s="36" t="s">
        <v>44</v>
      </c>
      <c r="D20" s="36" t="s">
        <v>44</v>
      </c>
      <c r="E20" s="36" t="s">
        <v>44</v>
      </c>
      <c r="F20" s="36" t="s">
        <v>44</v>
      </c>
    </row>
    <row r="21" spans="1:6" ht="15" customHeight="1">
      <c r="A21" s="22">
        <v>17</v>
      </c>
      <c r="B21" s="35">
        <f>'ORAE Measure Info'!B38</f>
        <v>0</v>
      </c>
      <c r="C21" s="36" t="s">
        <v>44</v>
      </c>
      <c r="D21" s="36" t="s">
        <v>44</v>
      </c>
      <c r="E21" s="36" t="s">
        <v>44</v>
      </c>
      <c r="F21" s="36" t="s">
        <v>44</v>
      </c>
    </row>
    <row r="22" spans="1:6" ht="15" customHeight="1">
      <c r="A22" s="22">
        <v>18</v>
      </c>
      <c r="B22" s="35">
        <f>'ORAE Measure Info'!B39</f>
        <v>0</v>
      </c>
      <c r="C22" s="36" t="s">
        <v>44</v>
      </c>
      <c r="D22" s="36" t="s">
        <v>44</v>
      </c>
      <c r="E22" s="36" t="s">
        <v>44</v>
      </c>
      <c r="F22" s="36" t="s">
        <v>44</v>
      </c>
    </row>
    <row r="23" spans="1:6" ht="15" customHeight="1">
      <c r="A23" s="22">
        <v>19</v>
      </c>
      <c r="B23" s="35">
        <f>'ORAE Measure Info'!B40</f>
        <v>0</v>
      </c>
      <c r="C23" s="36" t="s">
        <v>44</v>
      </c>
      <c r="D23" s="36" t="s">
        <v>44</v>
      </c>
      <c r="E23" s="36" t="s">
        <v>44</v>
      </c>
      <c r="F23" s="36" t="s">
        <v>44</v>
      </c>
    </row>
    <row r="24" spans="1:6" ht="15" customHeight="1">
      <c r="A24" s="22">
        <v>20</v>
      </c>
      <c r="B24" s="35">
        <f>'ORAE Measure Info'!B41</f>
        <v>0</v>
      </c>
      <c r="C24" s="36" t="s">
        <v>44</v>
      </c>
      <c r="D24" s="36" t="s">
        <v>44</v>
      </c>
      <c r="E24" s="36" t="s">
        <v>44</v>
      </c>
      <c r="F24" s="36" t="s">
        <v>44</v>
      </c>
    </row>
    <row r="25" spans="1:6" ht="15" customHeight="1">
      <c r="A25" s="22">
        <v>21</v>
      </c>
      <c r="B25" s="35">
        <f>'ORAE Measure Info'!B42</f>
        <v>0</v>
      </c>
      <c r="C25" s="36" t="s">
        <v>44</v>
      </c>
      <c r="D25" s="36" t="s">
        <v>44</v>
      </c>
      <c r="E25" s="36" t="s">
        <v>44</v>
      </c>
      <c r="F25" s="36" t="s">
        <v>44</v>
      </c>
    </row>
    <row r="26" spans="1:6" ht="15" customHeight="1">
      <c r="A26" s="22">
        <v>22</v>
      </c>
      <c r="B26" s="35">
        <f>'ORAE Measure Info'!B43</f>
        <v>0</v>
      </c>
      <c r="C26" s="36" t="s">
        <v>44</v>
      </c>
      <c r="D26" s="36" t="s">
        <v>44</v>
      </c>
      <c r="E26" s="36" t="s">
        <v>44</v>
      </c>
      <c r="F26" s="36" t="s">
        <v>44</v>
      </c>
    </row>
    <row r="27" spans="1:6" ht="15" customHeight="1">
      <c r="A27" s="22">
        <v>23</v>
      </c>
      <c r="B27" s="35">
        <f>'ORAE Measure Info'!B44</f>
        <v>0</v>
      </c>
      <c r="C27" s="36" t="s">
        <v>44</v>
      </c>
      <c r="D27" s="36" t="s">
        <v>44</v>
      </c>
      <c r="E27" s="36" t="s">
        <v>44</v>
      </c>
      <c r="F27" s="36" t="s">
        <v>44</v>
      </c>
    </row>
    <row r="28" spans="1:6" ht="15" customHeight="1">
      <c r="A28" s="22">
        <v>24</v>
      </c>
      <c r="B28" s="35">
        <f>'ORAE Measure Info'!B45</f>
        <v>0</v>
      </c>
      <c r="C28" s="36" t="s">
        <v>44</v>
      </c>
      <c r="D28" s="36" t="s">
        <v>44</v>
      </c>
      <c r="E28" s="36" t="s">
        <v>44</v>
      </c>
      <c r="F28" s="36" t="s">
        <v>44</v>
      </c>
    </row>
    <row r="29" spans="1:6" ht="15" customHeight="1">
      <c r="A29" s="22">
        <v>25</v>
      </c>
      <c r="B29" s="35">
        <f>'ORAE Measure Info'!B46</f>
        <v>0</v>
      </c>
      <c r="C29" s="36" t="s">
        <v>44</v>
      </c>
      <c r="D29" s="36" t="s">
        <v>44</v>
      </c>
      <c r="E29" s="36" t="s">
        <v>44</v>
      </c>
      <c r="F29" s="36" t="s">
        <v>44</v>
      </c>
    </row>
    <row r="30" spans="1:6" ht="15" customHeight="1">
      <c r="A30" s="22">
        <v>26</v>
      </c>
      <c r="B30" s="35">
        <f>'ORAE Measure Info'!B47</f>
        <v>0</v>
      </c>
      <c r="C30" s="36" t="s">
        <v>44</v>
      </c>
      <c r="D30" s="36" t="s">
        <v>44</v>
      </c>
      <c r="E30" s="36" t="s">
        <v>44</v>
      </c>
      <c r="F30" s="36" t="s">
        <v>44</v>
      </c>
    </row>
    <row r="31" spans="1:6" ht="15" customHeight="1">
      <c r="A31" s="22">
        <v>27</v>
      </c>
      <c r="B31" s="35">
        <f>'ORAE Measure Info'!B48</f>
        <v>0</v>
      </c>
      <c r="C31" s="36" t="s">
        <v>44</v>
      </c>
      <c r="D31" s="36" t="s">
        <v>44</v>
      </c>
      <c r="E31" s="36" t="s">
        <v>44</v>
      </c>
      <c r="F31" s="36" t="s">
        <v>44</v>
      </c>
    </row>
    <row r="32" spans="1:6" ht="15" customHeight="1">
      <c r="A32" s="22">
        <v>28</v>
      </c>
      <c r="B32" s="35">
        <f>'ORAE Measure Info'!B49</f>
        <v>0</v>
      </c>
      <c r="C32" s="36" t="s">
        <v>44</v>
      </c>
      <c r="D32" s="36" t="s">
        <v>44</v>
      </c>
      <c r="E32" s="36" t="s">
        <v>44</v>
      </c>
      <c r="F32" s="36" t="s">
        <v>44</v>
      </c>
    </row>
    <row r="33" spans="1:6" ht="15" customHeight="1">
      <c r="A33" s="22">
        <v>29</v>
      </c>
      <c r="B33" s="35">
        <f>'ORAE Measure Info'!B50</f>
        <v>0</v>
      </c>
      <c r="C33" s="36" t="s">
        <v>44</v>
      </c>
      <c r="D33" s="36" t="s">
        <v>44</v>
      </c>
      <c r="E33" s="36" t="s">
        <v>44</v>
      </c>
      <c r="F33" s="36" t="s">
        <v>44</v>
      </c>
    </row>
    <row r="34" spans="1:6" s="62" customFormat="1" ht="15" customHeight="1">
      <c r="A34" s="22">
        <v>30</v>
      </c>
      <c r="B34" s="35">
        <f>'ORAE Measure Info'!B51</f>
        <v>0</v>
      </c>
      <c r="C34" s="36" t="s">
        <v>44</v>
      </c>
      <c r="D34" s="36" t="s">
        <v>44</v>
      </c>
      <c r="E34" s="36" t="s">
        <v>44</v>
      </c>
      <c r="F34" s="36" t="s">
        <v>44</v>
      </c>
    </row>
  </sheetData>
  <dataValidations count="2">
    <dataValidation type="list" operator="equal" allowBlank="1" showInputMessage="1" showErrorMessage="1" sqref="C11:F15" xr:uid="{6360C17E-96B8-1747-9216-9CA3AF682241}">
      <formula1>#REF!</formula1>
    </dataValidation>
    <dataValidation type="list" operator="equal" allowBlank="1" showInputMessage="1" showErrorMessage="1" sqref="C5:F10" xr:uid="{755DF45B-1427-1F41-AF37-285C38986514}">
      <formula1>"0,1"</formula1>
    </dataValidation>
  </dataValidations>
  <pageMargins left="0.7" right="0.7" top="0.75" bottom="0.75" header="0.3" footer="0.3"/>
  <pageSetup orientation="portrait"/>
  <headerFooter>
    <oddFooter>&amp;C&amp;"Helvetica Neue,Regular"&amp;12&amp;K000000&amp;P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5CF95-0E83-DF46-AA8A-7100ED4AC894}">
  <dimension ref="A1:IR34"/>
  <sheetViews>
    <sheetView showGridLines="0" topLeftCell="B1" workbookViewId="0">
      <selection activeCell="G17" sqref="G17"/>
    </sheetView>
  </sheetViews>
  <sheetFormatPr baseColWidth="10" defaultColWidth="8.83203125" defaultRowHeight="15" customHeight="1"/>
  <cols>
    <col min="1" max="1" width="11.33203125" style="62" customWidth="1"/>
    <col min="2" max="2" width="48.6640625" style="62" customWidth="1"/>
    <col min="3" max="6" width="22.6640625" style="62" customWidth="1"/>
    <col min="7" max="7" width="35.1640625" style="73" customWidth="1"/>
    <col min="8" max="252" width="8.83203125" style="62" customWidth="1"/>
  </cols>
  <sheetData>
    <row r="1" spans="1:7" ht="15" customHeight="1">
      <c r="A1" s="25" t="s">
        <v>45</v>
      </c>
      <c r="B1" s="117" t="s">
        <v>148</v>
      </c>
      <c r="C1" s="20"/>
      <c r="D1" s="20"/>
      <c r="E1" s="20"/>
      <c r="F1" s="20"/>
    </row>
    <row r="2" spans="1:7" ht="15" customHeight="1">
      <c r="A2" s="26"/>
      <c r="B2" s="27"/>
      <c r="C2" s="14" t="s">
        <v>46</v>
      </c>
      <c r="D2" s="14" t="s">
        <v>47</v>
      </c>
      <c r="E2" s="14" t="s">
        <v>48</v>
      </c>
      <c r="F2" s="14" t="s">
        <v>49</v>
      </c>
    </row>
    <row r="3" spans="1:7" ht="74.25" customHeight="1">
      <c r="A3" s="28" t="s">
        <v>50</v>
      </c>
      <c r="B3" s="29" t="s">
        <v>37</v>
      </c>
      <c r="C3" s="30" t="s">
        <v>51</v>
      </c>
      <c r="D3" s="30" t="s">
        <v>52</v>
      </c>
      <c r="E3" s="30" t="s">
        <v>53</v>
      </c>
      <c r="F3" s="30" t="s">
        <v>54</v>
      </c>
    </row>
    <row r="4" spans="1:7" ht="15" customHeight="1">
      <c r="A4" s="31"/>
      <c r="B4" s="32"/>
      <c r="C4" s="33" t="s">
        <v>9</v>
      </c>
      <c r="D4" s="34" t="s">
        <v>9</v>
      </c>
      <c r="E4" s="34" t="s">
        <v>9</v>
      </c>
      <c r="F4" s="34" t="s">
        <v>9</v>
      </c>
    </row>
    <row r="5" spans="1:7" ht="15" customHeight="1">
      <c r="A5" s="22">
        <v>1</v>
      </c>
      <c r="B5" s="21" t="str">
        <f>'ORAE Measure Info'!B22</f>
        <v>Encounter, performed: Emergency Department Visit</v>
      </c>
      <c r="C5" s="22">
        <v>1</v>
      </c>
      <c r="D5" s="22">
        <v>1</v>
      </c>
      <c r="E5" s="22">
        <v>1</v>
      </c>
      <c r="F5" s="22">
        <v>1</v>
      </c>
    </row>
    <row r="6" spans="1:7" ht="15" customHeight="1">
      <c r="A6" s="22">
        <v>2</v>
      </c>
      <c r="B6" s="21" t="str">
        <f>'ORAE Measure Info'!B23</f>
        <v>Encounter, performed: Observation Services</v>
      </c>
      <c r="C6" s="22">
        <v>1</v>
      </c>
      <c r="D6" s="22">
        <v>1</v>
      </c>
      <c r="E6" s="22">
        <v>1</v>
      </c>
      <c r="F6" s="22">
        <v>1</v>
      </c>
    </row>
    <row r="7" spans="1:7" ht="15" customHeight="1">
      <c r="A7" s="22">
        <v>3</v>
      </c>
      <c r="B7" s="21" t="str">
        <f>'ORAE Measure Info'!B24</f>
        <v>Encounter, performed: Encounter Inpatient</v>
      </c>
      <c r="C7" s="22">
        <v>1</v>
      </c>
      <c r="D7" s="22">
        <v>1</v>
      </c>
      <c r="E7" s="22">
        <v>1</v>
      </c>
      <c r="F7" s="22">
        <v>1</v>
      </c>
    </row>
    <row r="8" spans="1:7" s="114" customFormat="1" ht="32" customHeight="1">
      <c r="A8" s="112">
        <v>4</v>
      </c>
      <c r="B8" s="129" t="str">
        <f>'ORAE Measure Info'!B25</f>
        <v>Encounter, performed: Encounter Inpatient Facility Location: Operating Room Suite</v>
      </c>
      <c r="C8" s="112">
        <v>1</v>
      </c>
      <c r="D8" s="112">
        <v>1</v>
      </c>
      <c r="E8" s="112">
        <v>1</v>
      </c>
      <c r="F8" s="112">
        <v>1</v>
      </c>
      <c r="G8" s="116"/>
    </row>
    <row r="9" spans="1:7" ht="15" customHeight="1">
      <c r="A9" s="22">
        <v>5</v>
      </c>
      <c r="B9" s="21" t="str">
        <f>'ORAE Measure Info'!B26</f>
        <v>Medication Administered: Opioids, All</v>
      </c>
      <c r="C9" s="22">
        <v>1</v>
      </c>
      <c r="D9" s="22">
        <v>1</v>
      </c>
      <c r="E9" s="22">
        <v>1</v>
      </c>
      <c r="F9" s="22">
        <v>1</v>
      </c>
    </row>
    <row r="10" spans="1:7" ht="15" customHeight="1">
      <c r="A10" s="22">
        <v>6</v>
      </c>
      <c r="B10" s="21" t="str">
        <f>'ORAE Measure Info'!B27</f>
        <v>Medication, Administered: Opioid Antagonist</v>
      </c>
      <c r="C10" s="22">
        <v>1</v>
      </c>
      <c r="D10" s="22">
        <v>1</v>
      </c>
      <c r="E10" s="22">
        <v>1</v>
      </c>
      <c r="F10" s="22">
        <v>1</v>
      </c>
    </row>
    <row r="11" spans="1:7" ht="15" customHeight="1">
      <c r="A11" s="22">
        <v>7</v>
      </c>
      <c r="B11" s="21" t="str">
        <f>'ORAE Measure Info'!B28</f>
        <v>Birthdate</v>
      </c>
      <c r="C11" s="22">
        <v>1</v>
      </c>
      <c r="D11" s="22">
        <v>1</v>
      </c>
      <c r="E11" s="22">
        <v>1</v>
      </c>
      <c r="F11" s="22">
        <v>1</v>
      </c>
    </row>
    <row r="12" spans="1:7" ht="15" customHeight="1">
      <c r="A12" s="22">
        <v>8</v>
      </c>
      <c r="B12" s="21" t="str">
        <f>'ORAE Measure Info'!B29</f>
        <v>Ethnicity</v>
      </c>
      <c r="C12" s="22">
        <v>1</v>
      </c>
      <c r="D12" s="22">
        <v>1</v>
      </c>
      <c r="E12" s="22">
        <v>1</v>
      </c>
      <c r="F12" s="22">
        <v>1</v>
      </c>
    </row>
    <row r="13" spans="1:7" ht="15" customHeight="1">
      <c r="A13" s="22">
        <v>9</v>
      </c>
      <c r="B13" s="21" t="str">
        <f>'ORAE Measure Info'!B30</f>
        <v>Payer</v>
      </c>
      <c r="C13" s="22">
        <v>1</v>
      </c>
      <c r="D13" s="22">
        <v>1</v>
      </c>
      <c r="E13" s="22">
        <v>1</v>
      </c>
      <c r="F13" s="22">
        <v>1</v>
      </c>
    </row>
    <row r="14" spans="1:7" ht="15" customHeight="1">
      <c r="A14" s="22">
        <v>10</v>
      </c>
      <c r="B14" s="21" t="str">
        <f>'ORAE Measure Info'!B31</f>
        <v>Race</v>
      </c>
      <c r="C14" s="22">
        <v>1</v>
      </c>
      <c r="D14" s="22">
        <v>1</v>
      </c>
      <c r="E14" s="22">
        <v>1</v>
      </c>
      <c r="F14" s="22">
        <v>1</v>
      </c>
    </row>
    <row r="15" spans="1:7" ht="15" customHeight="1">
      <c r="A15" s="22">
        <v>11</v>
      </c>
      <c r="B15" s="21" t="str">
        <f>'ORAE Measure Info'!B32</f>
        <v>ONC Administrative Sex</v>
      </c>
      <c r="C15" s="22">
        <v>1</v>
      </c>
      <c r="D15" s="22">
        <v>1</v>
      </c>
      <c r="E15" s="22">
        <v>1</v>
      </c>
      <c r="F15" s="22">
        <v>1</v>
      </c>
    </row>
    <row r="16" spans="1:7" ht="15" customHeight="1">
      <c r="A16" s="22">
        <v>12</v>
      </c>
      <c r="B16" s="21">
        <f>'ORAE Measure Info'!B33</f>
        <v>0</v>
      </c>
      <c r="C16" s="36" t="s">
        <v>44</v>
      </c>
      <c r="D16" s="36" t="s">
        <v>44</v>
      </c>
      <c r="E16" s="36" t="s">
        <v>44</v>
      </c>
      <c r="F16" s="36" t="s">
        <v>44</v>
      </c>
    </row>
    <row r="17" spans="1:6" ht="15" customHeight="1">
      <c r="A17" s="22">
        <v>13</v>
      </c>
      <c r="B17" s="21">
        <f>'ORAE Measure Info'!B34</f>
        <v>0</v>
      </c>
      <c r="C17" s="36" t="s">
        <v>44</v>
      </c>
      <c r="D17" s="36" t="s">
        <v>44</v>
      </c>
      <c r="E17" s="36" t="s">
        <v>44</v>
      </c>
      <c r="F17" s="36" t="s">
        <v>44</v>
      </c>
    </row>
    <row r="18" spans="1:6" ht="15" customHeight="1">
      <c r="A18" s="22">
        <v>14</v>
      </c>
      <c r="B18" s="35">
        <f>'ORAE Measure Info'!B35</f>
        <v>0</v>
      </c>
      <c r="C18" s="36" t="s">
        <v>44</v>
      </c>
      <c r="D18" s="36" t="s">
        <v>44</v>
      </c>
      <c r="E18" s="36" t="s">
        <v>44</v>
      </c>
      <c r="F18" s="36" t="s">
        <v>44</v>
      </c>
    </row>
    <row r="19" spans="1:6" ht="15" customHeight="1">
      <c r="A19" s="22">
        <v>15</v>
      </c>
      <c r="B19" s="35">
        <f>'ORAE Measure Info'!B36</f>
        <v>0</v>
      </c>
      <c r="C19" s="36" t="s">
        <v>44</v>
      </c>
      <c r="D19" s="36" t="s">
        <v>44</v>
      </c>
      <c r="E19" s="36" t="s">
        <v>44</v>
      </c>
      <c r="F19" s="36" t="s">
        <v>44</v>
      </c>
    </row>
    <row r="20" spans="1:6" ht="15" customHeight="1">
      <c r="A20" s="22">
        <v>16</v>
      </c>
      <c r="B20" s="35">
        <f>'ORAE Measure Info'!B37</f>
        <v>0</v>
      </c>
      <c r="C20" s="36" t="s">
        <v>44</v>
      </c>
      <c r="D20" s="36" t="s">
        <v>44</v>
      </c>
      <c r="E20" s="36" t="s">
        <v>44</v>
      </c>
      <c r="F20" s="36" t="s">
        <v>44</v>
      </c>
    </row>
    <row r="21" spans="1:6" ht="15" customHeight="1">
      <c r="A21" s="22">
        <v>17</v>
      </c>
      <c r="B21" s="35">
        <f>'ORAE Measure Info'!B38</f>
        <v>0</v>
      </c>
      <c r="C21" s="36" t="s">
        <v>44</v>
      </c>
      <c r="D21" s="36" t="s">
        <v>44</v>
      </c>
      <c r="E21" s="36" t="s">
        <v>44</v>
      </c>
      <c r="F21" s="36" t="s">
        <v>44</v>
      </c>
    </row>
    <row r="22" spans="1:6" ht="15" customHeight="1">
      <c r="A22" s="22">
        <v>18</v>
      </c>
      <c r="B22" s="35">
        <f>'ORAE Measure Info'!B39</f>
        <v>0</v>
      </c>
      <c r="C22" s="36" t="s">
        <v>44</v>
      </c>
      <c r="D22" s="36" t="s">
        <v>44</v>
      </c>
      <c r="E22" s="36" t="s">
        <v>44</v>
      </c>
      <c r="F22" s="36" t="s">
        <v>44</v>
      </c>
    </row>
    <row r="23" spans="1:6" ht="15" customHeight="1">
      <c r="A23" s="22">
        <v>19</v>
      </c>
      <c r="B23" s="35">
        <f>'ORAE Measure Info'!B40</f>
        <v>0</v>
      </c>
      <c r="C23" s="36" t="s">
        <v>44</v>
      </c>
      <c r="D23" s="36" t="s">
        <v>44</v>
      </c>
      <c r="E23" s="36" t="s">
        <v>44</v>
      </c>
      <c r="F23" s="36" t="s">
        <v>44</v>
      </c>
    </row>
    <row r="24" spans="1:6" ht="15" customHeight="1">
      <c r="A24" s="22">
        <v>20</v>
      </c>
      <c r="B24" s="35">
        <f>'ORAE Measure Info'!B41</f>
        <v>0</v>
      </c>
      <c r="C24" s="36" t="s">
        <v>44</v>
      </c>
      <c r="D24" s="36" t="s">
        <v>44</v>
      </c>
      <c r="E24" s="36" t="s">
        <v>44</v>
      </c>
      <c r="F24" s="36" t="s">
        <v>44</v>
      </c>
    </row>
    <row r="25" spans="1:6" ht="15" customHeight="1">
      <c r="A25" s="22">
        <v>21</v>
      </c>
      <c r="B25" s="35">
        <f>'ORAE Measure Info'!B42</f>
        <v>0</v>
      </c>
      <c r="C25" s="36" t="s">
        <v>44</v>
      </c>
      <c r="D25" s="36" t="s">
        <v>44</v>
      </c>
      <c r="E25" s="36" t="s">
        <v>44</v>
      </c>
      <c r="F25" s="36" t="s">
        <v>44</v>
      </c>
    </row>
    <row r="26" spans="1:6" ht="15" customHeight="1">
      <c r="A26" s="22">
        <v>22</v>
      </c>
      <c r="B26" s="35">
        <f>'ORAE Measure Info'!B43</f>
        <v>0</v>
      </c>
      <c r="C26" s="36" t="s">
        <v>44</v>
      </c>
      <c r="D26" s="36" t="s">
        <v>44</v>
      </c>
      <c r="E26" s="36" t="s">
        <v>44</v>
      </c>
      <c r="F26" s="36" t="s">
        <v>44</v>
      </c>
    </row>
    <row r="27" spans="1:6" ht="15" customHeight="1">
      <c r="A27" s="22">
        <v>23</v>
      </c>
      <c r="B27" s="35">
        <f>'ORAE Measure Info'!B44</f>
        <v>0</v>
      </c>
      <c r="C27" s="36" t="s">
        <v>44</v>
      </c>
      <c r="D27" s="36" t="s">
        <v>44</v>
      </c>
      <c r="E27" s="36" t="s">
        <v>44</v>
      </c>
      <c r="F27" s="36" t="s">
        <v>44</v>
      </c>
    </row>
    <row r="28" spans="1:6" ht="15" customHeight="1">
      <c r="A28" s="22">
        <v>24</v>
      </c>
      <c r="B28" s="35">
        <f>'ORAE Measure Info'!B45</f>
        <v>0</v>
      </c>
      <c r="C28" s="36" t="s">
        <v>44</v>
      </c>
      <c r="D28" s="36" t="s">
        <v>44</v>
      </c>
      <c r="E28" s="36" t="s">
        <v>44</v>
      </c>
      <c r="F28" s="36" t="s">
        <v>44</v>
      </c>
    </row>
    <row r="29" spans="1:6" ht="15" customHeight="1">
      <c r="A29" s="22">
        <v>25</v>
      </c>
      <c r="B29" s="35">
        <f>'ORAE Measure Info'!B46</f>
        <v>0</v>
      </c>
      <c r="C29" s="36" t="s">
        <v>44</v>
      </c>
      <c r="D29" s="36" t="s">
        <v>44</v>
      </c>
      <c r="E29" s="36" t="s">
        <v>44</v>
      </c>
      <c r="F29" s="36" t="s">
        <v>44</v>
      </c>
    </row>
    <row r="30" spans="1:6" ht="15" customHeight="1">
      <c r="A30" s="22">
        <v>26</v>
      </c>
      <c r="B30" s="35">
        <f>'ORAE Measure Info'!B47</f>
        <v>0</v>
      </c>
      <c r="C30" s="36" t="s">
        <v>44</v>
      </c>
      <c r="D30" s="36" t="s">
        <v>44</v>
      </c>
      <c r="E30" s="36" t="s">
        <v>44</v>
      </c>
      <c r="F30" s="36" t="s">
        <v>44</v>
      </c>
    </row>
    <row r="31" spans="1:6" ht="15" customHeight="1">
      <c r="A31" s="22">
        <v>27</v>
      </c>
      <c r="B31" s="35">
        <f>'ORAE Measure Info'!B48</f>
        <v>0</v>
      </c>
      <c r="C31" s="36" t="s">
        <v>44</v>
      </c>
      <c r="D31" s="36" t="s">
        <v>44</v>
      </c>
      <c r="E31" s="36" t="s">
        <v>44</v>
      </c>
      <c r="F31" s="36" t="s">
        <v>44</v>
      </c>
    </row>
    <row r="32" spans="1:6" ht="15" customHeight="1">
      <c r="A32" s="22">
        <v>28</v>
      </c>
      <c r="B32" s="35">
        <f>'ORAE Measure Info'!B49</f>
        <v>0</v>
      </c>
      <c r="C32" s="36" t="s">
        <v>44</v>
      </c>
      <c r="D32" s="36" t="s">
        <v>44</v>
      </c>
      <c r="E32" s="36" t="s">
        <v>44</v>
      </c>
      <c r="F32" s="36" t="s">
        <v>44</v>
      </c>
    </row>
    <row r="33" spans="1:6" ht="15" customHeight="1">
      <c r="A33" s="22">
        <v>29</v>
      </c>
      <c r="B33" s="35">
        <f>'ORAE Measure Info'!B50</f>
        <v>0</v>
      </c>
      <c r="C33" s="36" t="s">
        <v>44</v>
      </c>
      <c r="D33" s="36" t="s">
        <v>44</v>
      </c>
      <c r="E33" s="36" t="s">
        <v>44</v>
      </c>
      <c r="F33" s="36" t="s">
        <v>44</v>
      </c>
    </row>
    <row r="34" spans="1:6" ht="15" customHeight="1">
      <c r="A34" s="22">
        <v>30</v>
      </c>
      <c r="B34" s="35">
        <f>'ORAE Measure Info'!B51</f>
        <v>0</v>
      </c>
      <c r="C34" s="36" t="s">
        <v>44</v>
      </c>
      <c r="D34" s="36" t="s">
        <v>44</v>
      </c>
      <c r="E34" s="36" t="s">
        <v>44</v>
      </c>
      <c r="F34" s="36" t="s">
        <v>44</v>
      </c>
    </row>
  </sheetData>
  <dataValidations count="2">
    <dataValidation type="list" operator="equal" allowBlank="1" showInputMessage="1" showErrorMessage="1" sqref="C11:F15" xr:uid="{3A363123-27AD-074C-B00D-DB8B64B14CF9}">
      <formula1>#REF!</formula1>
    </dataValidation>
    <dataValidation type="list" operator="equal" allowBlank="1" showInputMessage="1" showErrorMessage="1" sqref="C5:F10" xr:uid="{97C4C382-845D-F843-A426-26853AB6F48B}">
      <formula1>"0, 1"</formula1>
    </dataValidation>
  </dataValidations>
  <pageMargins left="0.7" right="0.7" top="0.75" bottom="0.75" header="0.3" footer="0.3"/>
  <pageSetup orientation="portrait"/>
  <headerFooter>
    <oddFooter>&amp;C&amp;"Helvetica Neue,Regular"&amp;12&amp;K000000&amp;P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DBDF1A-E868-374B-A59B-D3C12882522B}">
  <dimension ref="A1:IR34"/>
  <sheetViews>
    <sheetView showGridLines="0" workbookViewId="0">
      <selection activeCell="D25" sqref="D25"/>
    </sheetView>
  </sheetViews>
  <sheetFormatPr baseColWidth="10" defaultColWidth="8.83203125" defaultRowHeight="15" customHeight="1"/>
  <cols>
    <col min="1" max="1" width="11.33203125" style="62" customWidth="1"/>
    <col min="2" max="2" width="53.33203125" style="62" customWidth="1"/>
    <col min="3" max="6" width="22.6640625" style="62" customWidth="1"/>
    <col min="7" max="252" width="8.83203125" style="62" customWidth="1"/>
  </cols>
  <sheetData>
    <row r="1" spans="1:6" ht="15" customHeight="1">
      <c r="A1" s="25" t="s">
        <v>45</v>
      </c>
      <c r="B1" s="117" t="s">
        <v>147</v>
      </c>
      <c r="C1" s="20"/>
      <c r="D1" s="20"/>
      <c r="E1" s="20"/>
      <c r="F1" s="20"/>
    </row>
    <row r="2" spans="1:6" ht="15" customHeight="1">
      <c r="A2" s="26"/>
      <c r="B2" s="27"/>
      <c r="C2" s="14" t="s">
        <v>46</v>
      </c>
      <c r="D2" s="14" t="s">
        <v>47</v>
      </c>
      <c r="E2" s="14" t="s">
        <v>48</v>
      </c>
      <c r="F2" s="14" t="s">
        <v>49</v>
      </c>
    </row>
    <row r="3" spans="1:6" ht="74.25" customHeight="1">
      <c r="A3" s="28" t="s">
        <v>50</v>
      </c>
      <c r="B3" s="29" t="s">
        <v>37</v>
      </c>
      <c r="C3" s="30" t="s">
        <v>51</v>
      </c>
      <c r="D3" s="30" t="s">
        <v>52</v>
      </c>
      <c r="E3" s="30" t="s">
        <v>53</v>
      </c>
      <c r="F3" s="30" t="s">
        <v>54</v>
      </c>
    </row>
    <row r="4" spans="1:6" ht="15" customHeight="1">
      <c r="A4" s="31"/>
      <c r="B4" s="32"/>
      <c r="C4" s="33" t="s">
        <v>9</v>
      </c>
      <c r="D4" s="34" t="s">
        <v>9</v>
      </c>
      <c r="E4" s="34" t="s">
        <v>9</v>
      </c>
      <c r="F4" s="34" t="s">
        <v>9</v>
      </c>
    </row>
    <row r="5" spans="1:6" ht="15" customHeight="1">
      <c r="A5" s="22">
        <v>1</v>
      </c>
      <c r="B5" s="21" t="str">
        <f>'ORAE Measure Info'!B22</f>
        <v>Encounter, performed: Emergency Department Visit</v>
      </c>
      <c r="C5" s="22">
        <v>1</v>
      </c>
      <c r="D5" s="22">
        <v>1</v>
      </c>
      <c r="E5" s="22">
        <v>1</v>
      </c>
      <c r="F5" s="22">
        <v>1</v>
      </c>
    </row>
    <row r="6" spans="1:6" ht="15" customHeight="1">
      <c r="A6" s="22">
        <v>2</v>
      </c>
      <c r="B6" s="21" t="str">
        <f>'ORAE Measure Info'!B23</f>
        <v>Encounter, performed: Observation Services</v>
      </c>
      <c r="C6" s="22">
        <v>1</v>
      </c>
      <c r="D6" s="22">
        <v>1</v>
      </c>
      <c r="E6" s="22">
        <v>1</v>
      </c>
      <c r="F6" s="22">
        <v>1</v>
      </c>
    </row>
    <row r="7" spans="1:6" ht="15" customHeight="1">
      <c r="A7" s="22">
        <v>3</v>
      </c>
      <c r="B7" s="21" t="str">
        <f>'ORAE Measure Info'!B24</f>
        <v>Encounter, performed: Encounter Inpatient</v>
      </c>
      <c r="C7" s="22">
        <v>1</v>
      </c>
      <c r="D7" s="22">
        <v>1</v>
      </c>
      <c r="E7" s="22">
        <v>1</v>
      </c>
      <c r="F7" s="22">
        <v>1</v>
      </c>
    </row>
    <row r="8" spans="1:6" s="114" customFormat="1" ht="30" customHeight="1">
      <c r="A8" s="112">
        <v>4</v>
      </c>
      <c r="B8" s="129" t="str">
        <f>'ORAE Measure Info'!B25</f>
        <v>Encounter, performed: Encounter Inpatient Facility Location: Operating Room Suite</v>
      </c>
      <c r="C8" s="112">
        <v>1</v>
      </c>
      <c r="D8" s="112">
        <v>1</v>
      </c>
      <c r="E8" s="112">
        <v>1</v>
      </c>
      <c r="F8" s="112">
        <v>1</v>
      </c>
    </row>
    <row r="9" spans="1:6" ht="15" customHeight="1">
      <c r="A9" s="22">
        <v>5</v>
      </c>
      <c r="B9" s="21" t="str">
        <f>'ORAE Measure Info'!B26</f>
        <v>Medication Administered: Opioids, All</v>
      </c>
      <c r="C9" s="22">
        <v>1</v>
      </c>
      <c r="D9" s="22">
        <v>1</v>
      </c>
      <c r="E9" s="22">
        <v>1</v>
      </c>
      <c r="F9" s="22">
        <v>1</v>
      </c>
    </row>
    <row r="10" spans="1:6" ht="15" customHeight="1">
      <c r="A10" s="22">
        <v>6</v>
      </c>
      <c r="B10" s="21" t="str">
        <f>'ORAE Measure Info'!B27</f>
        <v>Medication, Administered: Opioid Antagonist</v>
      </c>
      <c r="C10" s="22">
        <v>1</v>
      </c>
      <c r="D10" s="22">
        <v>1</v>
      </c>
      <c r="E10" s="22">
        <v>1</v>
      </c>
      <c r="F10" s="22">
        <v>1</v>
      </c>
    </row>
    <row r="11" spans="1:6" ht="15" customHeight="1">
      <c r="A11" s="22">
        <v>7</v>
      </c>
      <c r="B11" s="21" t="str">
        <f>'ORAE Measure Info'!B28</f>
        <v>Birthdate</v>
      </c>
      <c r="C11" s="22">
        <v>1</v>
      </c>
      <c r="D11" s="22">
        <v>1</v>
      </c>
      <c r="E11" s="22">
        <v>1</v>
      </c>
      <c r="F11" s="22">
        <v>1</v>
      </c>
    </row>
    <row r="12" spans="1:6" ht="15" customHeight="1">
      <c r="A12" s="22">
        <v>8</v>
      </c>
      <c r="B12" s="21" t="str">
        <f>'ORAE Measure Info'!B29</f>
        <v>Ethnicity</v>
      </c>
      <c r="C12" s="22">
        <v>1</v>
      </c>
      <c r="D12" s="22">
        <v>1</v>
      </c>
      <c r="E12" s="22">
        <v>1</v>
      </c>
      <c r="F12" s="22">
        <v>1</v>
      </c>
    </row>
    <row r="13" spans="1:6" ht="15" customHeight="1">
      <c r="A13" s="22">
        <v>9</v>
      </c>
      <c r="B13" s="21" t="str">
        <f>'ORAE Measure Info'!B30</f>
        <v>Payer</v>
      </c>
      <c r="C13" s="22">
        <v>1</v>
      </c>
      <c r="D13" s="22">
        <v>1</v>
      </c>
      <c r="E13" s="22">
        <v>1</v>
      </c>
      <c r="F13" s="22">
        <v>1</v>
      </c>
    </row>
    <row r="14" spans="1:6" ht="15" customHeight="1">
      <c r="A14" s="22">
        <v>10</v>
      </c>
      <c r="B14" s="21" t="str">
        <f>'ORAE Measure Info'!B31</f>
        <v>Race</v>
      </c>
      <c r="C14" s="22">
        <v>1</v>
      </c>
      <c r="D14" s="22">
        <v>1</v>
      </c>
      <c r="E14" s="22">
        <v>1</v>
      </c>
      <c r="F14" s="22">
        <v>1</v>
      </c>
    </row>
    <row r="15" spans="1:6" ht="15" customHeight="1">
      <c r="A15" s="22">
        <v>11</v>
      </c>
      <c r="B15" s="21" t="str">
        <f>'ORAE Measure Info'!B32</f>
        <v>ONC Administrative Sex</v>
      </c>
      <c r="C15" s="22">
        <v>1</v>
      </c>
      <c r="D15" s="22">
        <v>1</v>
      </c>
      <c r="E15" s="22">
        <v>1</v>
      </c>
      <c r="F15" s="22">
        <v>1</v>
      </c>
    </row>
    <row r="16" spans="1:6" ht="15" customHeight="1">
      <c r="A16" s="22">
        <v>12</v>
      </c>
      <c r="B16" s="21">
        <f>'ORAE Measure Info'!B33</f>
        <v>0</v>
      </c>
      <c r="C16" s="36" t="s">
        <v>44</v>
      </c>
      <c r="D16" s="36" t="s">
        <v>44</v>
      </c>
      <c r="E16" s="36" t="s">
        <v>44</v>
      </c>
      <c r="F16" s="36" t="s">
        <v>44</v>
      </c>
    </row>
    <row r="17" spans="1:6" ht="15" customHeight="1">
      <c r="A17" s="22">
        <v>13</v>
      </c>
      <c r="B17" s="21">
        <f>'ORAE Measure Info'!B34</f>
        <v>0</v>
      </c>
      <c r="C17" s="36" t="s">
        <v>44</v>
      </c>
      <c r="D17" s="36" t="s">
        <v>44</v>
      </c>
      <c r="E17" s="36" t="s">
        <v>44</v>
      </c>
      <c r="F17" s="36" t="s">
        <v>44</v>
      </c>
    </row>
    <row r="18" spans="1:6" ht="15" customHeight="1">
      <c r="A18" s="22">
        <v>14</v>
      </c>
      <c r="B18" s="35">
        <f>'ORAE Measure Info'!B35</f>
        <v>0</v>
      </c>
      <c r="C18" s="36" t="s">
        <v>44</v>
      </c>
      <c r="D18" s="36" t="s">
        <v>44</v>
      </c>
      <c r="E18" s="36" t="s">
        <v>44</v>
      </c>
      <c r="F18" s="36" t="s">
        <v>44</v>
      </c>
    </row>
    <row r="19" spans="1:6" ht="15" customHeight="1">
      <c r="A19" s="22">
        <v>15</v>
      </c>
      <c r="B19" s="35">
        <f>'ORAE Measure Info'!B36</f>
        <v>0</v>
      </c>
      <c r="C19" s="36" t="s">
        <v>44</v>
      </c>
      <c r="D19" s="36" t="s">
        <v>44</v>
      </c>
      <c r="E19" s="36" t="s">
        <v>44</v>
      </c>
      <c r="F19" s="36" t="s">
        <v>44</v>
      </c>
    </row>
    <row r="20" spans="1:6" ht="15" customHeight="1">
      <c r="A20" s="22">
        <v>16</v>
      </c>
      <c r="B20" s="35">
        <f>'ORAE Measure Info'!B37</f>
        <v>0</v>
      </c>
      <c r="C20" s="36" t="s">
        <v>44</v>
      </c>
      <c r="D20" s="36" t="s">
        <v>44</v>
      </c>
      <c r="E20" s="36" t="s">
        <v>44</v>
      </c>
      <c r="F20" s="36" t="s">
        <v>44</v>
      </c>
    </row>
    <row r="21" spans="1:6" ht="15" customHeight="1">
      <c r="A21" s="22">
        <v>17</v>
      </c>
      <c r="B21" s="35">
        <f>'ORAE Measure Info'!B38</f>
        <v>0</v>
      </c>
      <c r="C21" s="36" t="s">
        <v>44</v>
      </c>
      <c r="D21" s="36" t="s">
        <v>44</v>
      </c>
      <c r="E21" s="36" t="s">
        <v>44</v>
      </c>
      <c r="F21" s="36" t="s">
        <v>44</v>
      </c>
    </row>
    <row r="22" spans="1:6" ht="15" customHeight="1">
      <c r="A22" s="22">
        <v>18</v>
      </c>
      <c r="B22" s="35">
        <f>'ORAE Measure Info'!B39</f>
        <v>0</v>
      </c>
      <c r="C22" s="36" t="s">
        <v>44</v>
      </c>
      <c r="D22" s="36" t="s">
        <v>44</v>
      </c>
      <c r="E22" s="36" t="s">
        <v>44</v>
      </c>
      <c r="F22" s="36" t="s">
        <v>44</v>
      </c>
    </row>
    <row r="23" spans="1:6" ht="15" customHeight="1">
      <c r="A23" s="22">
        <v>19</v>
      </c>
      <c r="B23" s="35">
        <f>'ORAE Measure Info'!B40</f>
        <v>0</v>
      </c>
      <c r="C23" s="36" t="s">
        <v>44</v>
      </c>
      <c r="D23" s="36" t="s">
        <v>44</v>
      </c>
      <c r="E23" s="36" t="s">
        <v>44</v>
      </c>
      <c r="F23" s="36" t="s">
        <v>44</v>
      </c>
    </row>
    <row r="24" spans="1:6" ht="15" customHeight="1">
      <c r="A24" s="22">
        <v>20</v>
      </c>
      <c r="B24" s="35">
        <f>'ORAE Measure Info'!B41</f>
        <v>0</v>
      </c>
      <c r="C24" s="36" t="s">
        <v>44</v>
      </c>
      <c r="D24" s="36" t="s">
        <v>44</v>
      </c>
      <c r="E24" s="36" t="s">
        <v>44</v>
      </c>
      <c r="F24" s="36" t="s">
        <v>44</v>
      </c>
    </row>
    <row r="25" spans="1:6" ht="15" customHeight="1">
      <c r="A25" s="22">
        <v>21</v>
      </c>
      <c r="B25" s="35">
        <f>'ORAE Measure Info'!B42</f>
        <v>0</v>
      </c>
      <c r="C25" s="36" t="s">
        <v>44</v>
      </c>
      <c r="D25" s="36" t="s">
        <v>44</v>
      </c>
      <c r="E25" s="36" t="s">
        <v>44</v>
      </c>
      <c r="F25" s="36" t="s">
        <v>44</v>
      </c>
    </row>
    <row r="26" spans="1:6" ht="15" customHeight="1">
      <c r="A26" s="22">
        <v>22</v>
      </c>
      <c r="B26" s="35">
        <f>'ORAE Measure Info'!B43</f>
        <v>0</v>
      </c>
      <c r="C26" s="36" t="s">
        <v>44</v>
      </c>
      <c r="D26" s="36" t="s">
        <v>44</v>
      </c>
      <c r="E26" s="36" t="s">
        <v>44</v>
      </c>
      <c r="F26" s="36" t="s">
        <v>44</v>
      </c>
    </row>
    <row r="27" spans="1:6" ht="15" customHeight="1">
      <c r="A27" s="22">
        <v>23</v>
      </c>
      <c r="B27" s="35">
        <f>'ORAE Measure Info'!B44</f>
        <v>0</v>
      </c>
      <c r="C27" s="36" t="s">
        <v>44</v>
      </c>
      <c r="D27" s="36" t="s">
        <v>44</v>
      </c>
      <c r="E27" s="36" t="s">
        <v>44</v>
      </c>
      <c r="F27" s="36" t="s">
        <v>44</v>
      </c>
    </row>
    <row r="28" spans="1:6" ht="15" customHeight="1">
      <c r="A28" s="22">
        <v>24</v>
      </c>
      <c r="B28" s="35">
        <f>'ORAE Measure Info'!B45</f>
        <v>0</v>
      </c>
      <c r="C28" s="36" t="s">
        <v>44</v>
      </c>
      <c r="D28" s="36" t="s">
        <v>44</v>
      </c>
      <c r="E28" s="36" t="s">
        <v>44</v>
      </c>
      <c r="F28" s="36" t="s">
        <v>44</v>
      </c>
    </row>
    <row r="29" spans="1:6" ht="15" customHeight="1">
      <c r="A29" s="22">
        <v>25</v>
      </c>
      <c r="B29" s="35">
        <f>'ORAE Measure Info'!B46</f>
        <v>0</v>
      </c>
      <c r="C29" s="36" t="s">
        <v>44</v>
      </c>
      <c r="D29" s="36" t="s">
        <v>44</v>
      </c>
      <c r="E29" s="36" t="s">
        <v>44</v>
      </c>
      <c r="F29" s="36" t="s">
        <v>44</v>
      </c>
    </row>
    <row r="30" spans="1:6" ht="15" customHeight="1">
      <c r="A30" s="22">
        <v>26</v>
      </c>
      <c r="B30" s="35">
        <f>'ORAE Measure Info'!B47</f>
        <v>0</v>
      </c>
      <c r="C30" s="36" t="s">
        <v>44</v>
      </c>
      <c r="D30" s="36" t="s">
        <v>44</v>
      </c>
      <c r="E30" s="36" t="s">
        <v>44</v>
      </c>
      <c r="F30" s="36" t="s">
        <v>44</v>
      </c>
    </row>
    <row r="31" spans="1:6" ht="15" customHeight="1">
      <c r="A31" s="22">
        <v>27</v>
      </c>
      <c r="B31" s="35">
        <f>'ORAE Measure Info'!B48</f>
        <v>0</v>
      </c>
      <c r="C31" s="36" t="s">
        <v>44</v>
      </c>
      <c r="D31" s="36" t="s">
        <v>44</v>
      </c>
      <c r="E31" s="36" t="s">
        <v>44</v>
      </c>
      <c r="F31" s="36" t="s">
        <v>44</v>
      </c>
    </row>
    <row r="32" spans="1:6" ht="15" customHeight="1">
      <c r="A32" s="22">
        <v>28</v>
      </c>
      <c r="B32" s="35">
        <f>'ORAE Measure Info'!B49</f>
        <v>0</v>
      </c>
      <c r="C32" s="36" t="s">
        <v>44</v>
      </c>
      <c r="D32" s="36" t="s">
        <v>44</v>
      </c>
      <c r="E32" s="36" t="s">
        <v>44</v>
      </c>
      <c r="F32" s="36" t="s">
        <v>44</v>
      </c>
    </row>
    <row r="33" spans="1:6" ht="15" customHeight="1">
      <c r="A33" s="22">
        <v>29</v>
      </c>
      <c r="B33" s="35">
        <f>'ORAE Measure Info'!B50</f>
        <v>0</v>
      </c>
      <c r="C33" s="36" t="s">
        <v>44</v>
      </c>
      <c r="D33" s="36" t="s">
        <v>44</v>
      </c>
      <c r="E33" s="36" t="s">
        <v>44</v>
      </c>
      <c r="F33" s="36" t="s">
        <v>44</v>
      </c>
    </row>
    <row r="34" spans="1:6" ht="15" customHeight="1">
      <c r="A34" s="22">
        <v>30</v>
      </c>
      <c r="B34" s="35">
        <f>'ORAE Measure Info'!B51</f>
        <v>0</v>
      </c>
      <c r="C34" s="36" t="s">
        <v>44</v>
      </c>
      <c r="D34" s="36" t="s">
        <v>44</v>
      </c>
      <c r="E34" s="36" t="s">
        <v>44</v>
      </c>
      <c r="F34" s="36" t="s">
        <v>44</v>
      </c>
    </row>
  </sheetData>
  <dataValidations count="2">
    <dataValidation type="list" operator="equal" allowBlank="1" showInputMessage="1" showErrorMessage="1" sqref="C11:F15" xr:uid="{149B19DB-22BB-EF45-BD07-6451877F7783}">
      <formula1>#REF!</formula1>
    </dataValidation>
    <dataValidation type="list" operator="equal" allowBlank="1" showInputMessage="1" showErrorMessage="1" sqref="C5:F10" xr:uid="{4B07722E-C9AF-A447-B752-DEA21B3E2038}">
      <formula1>"0, 1"</formula1>
    </dataValidation>
  </dataValidations>
  <pageMargins left="0.7" right="0.7" top="0.75" bottom="0.75" header="0.3" footer="0.3"/>
  <pageSetup orientation="portrait"/>
  <headerFooter>
    <oddFooter>&amp;C&amp;"Helvetica Neue,Regular"&amp;12&amp;K000000&amp;P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29632-36EB-5344-B688-B170032564F9}">
  <dimension ref="A1:IQ34"/>
  <sheetViews>
    <sheetView showGridLines="0" workbookViewId="0">
      <selection activeCell="G8" sqref="G8"/>
    </sheetView>
  </sheetViews>
  <sheetFormatPr baseColWidth="10" defaultColWidth="8.83203125" defaultRowHeight="15" customHeight="1"/>
  <cols>
    <col min="1" max="1" width="11.33203125" style="62" customWidth="1"/>
    <col min="2" max="2" width="53.33203125" style="62" customWidth="1"/>
    <col min="3" max="6" width="22.6640625" style="62" customWidth="1"/>
    <col min="7" max="7" width="28" style="62" customWidth="1"/>
    <col min="8" max="251" width="8.83203125" style="62" customWidth="1"/>
  </cols>
  <sheetData>
    <row r="1" spans="1:7" ht="15" customHeight="1">
      <c r="A1" s="25" t="s">
        <v>45</v>
      </c>
      <c r="B1" s="117" t="s">
        <v>32</v>
      </c>
      <c r="C1" s="20"/>
      <c r="D1" s="20"/>
      <c r="E1" s="20"/>
      <c r="F1" s="20"/>
    </row>
    <row r="2" spans="1:7" ht="15" customHeight="1">
      <c r="A2" s="26"/>
      <c r="B2" s="27"/>
      <c r="C2" s="14" t="s">
        <v>46</v>
      </c>
      <c r="D2" s="14" t="s">
        <v>47</v>
      </c>
      <c r="E2" s="14" t="s">
        <v>48</v>
      </c>
      <c r="F2" s="14" t="s">
        <v>49</v>
      </c>
    </row>
    <row r="3" spans="1:7" ht="76.5" customHeight="1">
      <c r="A3" s="38" t="s">
        <v>50</v>
      </c>
      <c r="B3" s="29" t="s">
        <v>37</v>
      </c>
      <c r="C3" s="30" t="s">
        <v>51</v>
      </c>
      <c r="D3" s="30" t="s">
        <v>52</v>
      </c>
      <c r="E3" s="30" t="s">
        <v>53</v>
      </c>
      <c r="F3" s="30" t="s">
        <v>54</v>
      </c>
    </row>
    <row r="4" spans="1:7" ht="15" customHeight="1">
      <c r="A4" s="31"/>
      <c r="B4" s="32"/>
      <c r="C4" s="33" t="s">
        <v>9</v>
      </c>
      <c r="D4" s="34" t="s">
        <v>9</v>
      </c>
      <c r="E4" s="34" t="s">
        <v>9</v>
      </c>
      <c r="F4" s="34" t="s">
        <v>9</v>
      </c>
    </row>
    <row r="5" spans="1:7" ht="15" customHeight="1">
      <c r="A5" s="22">
        <v>1</v>
      </c>
      <c r="B5" s="21" t="str">
        <f>'ORAE Measure Info'!B22</f>
        <v>Encounter, performed: Emergency Department Visit</v>
      </c>
      <c r="C5" s="22">
        <v>1</v>
      </c>
      <c r="D5" s="22">
        <v>1</v>
      </c>
      <c r="E5" s="22">
        <v>1</v>
      </c>
      <c r="F5" s="22">
        <v>1</v>
      </c>
    </row>
    <row r="6" spans="1:7" ht="15" customHeight="1">
      <c r="A6" s="22">
        <v>2</v>
      </c>
      <c r="B6" s="21" t="str">
        <f>'ORAE Measure Info'!B23</f>
        <v>Encounter, performed: Observation Services</v>
      </c>
      <c r="C6" s="22">
        <v>1</v>
      </c>
      <c r="D6" s="22">
        <v>1</v>
      </c>
      <c r="E6" s="22">
        <v>1</v>
      </c>
      <c r="F6" s="22">
        <v>1</v>
      </c>
    </row>
    <row r="7" spans="1:7" ht="15" customHeight="1">
      <c r="A7" s="22">
        <v>3</v>
      </c>
      <c r="B7" s="21" t="str">
        <f>'ORAE Measure Info'!B24</f>
        <v>Encounter, performed: Encounter Inpatient</v>
      </c>
      <c r="C7" s="22">
        <v>1</v>
      </c>
      <c r="D7" s="22">
        <v>1</v>
      </c>
      <c r="E7" s="22">
        <v>1</v>
      </c>
      <c r="F7" s="22">
        <v>1</v>
      </c>
    </row>
    <row r="8" spans="1:7" s="114" customFormat="1" ht="30" customHeight="1">
      <c r="A8" s="112">
        <v>4</v>
      </c>
      <c r="B8" s="129" t="str">
        <f>'ORAE Measure Info'!B25</f>
        <v>Encounter, performed: Encounter Inpatient Facility Location: Operating Room Suite</v>
      </c>
      <c r="C8" s="112">
        <v>1</v>
      </c>
      <c r="D8" s="112">
        <v>1</v>
      </c>
      <c r="E8" s="112">
        <v>1</v>
      </c>
      <c r="F8" s="112">
        <v>1</v>
      </c>
      <c r="G8" s="116"/>
    </row>
    <row r="9" spans="1:7" ht="15" customHeight="1">
      <c r="A9" s="22">
        <v>5</v>
      </c>
      <c r="B9" s="21" t="str">
        <f>'ORAE Measure Info'!B26</f>
        <v>Medication Administered: Opioids, All</v>
      </c>
      <c r="C9" s="22">
        <v>1</v>
      </c>
      <c r="D9" s="22">
        <v>1</v>
      </c>
      <c r="E9" s="22">
        <v>1</v>
      </c>
      <c r="F9" s="22">
        <v>1</v>
      </c>
    </row>
    <row r="10" spans="1:7" ht="15" customHeight="1">
      <c r="A10" s="22">
        <v>6</v>
      </c>
      <c r="B10" s="21" t="str">
        <f>'ORAE Measure Info'!B27</f>
        <v>Medication, Administered: Opioid Antagonist</v>
      </c>
      <c r="C10" s="22">
        <v>1</v>
      </c>
      <c r="D10" s="22">
        <v>1</v>
      </c>
      <c r="E10" s="22">
        <v>1</v>
      </c>
      <c r="F10" s="22">
        <v>1</v>
      </c>
    </row>
    <row r="11" spans="1:7" ht="15" customHeight="1">
      <c r="A11" s="22">
        <v>7</v>
      </c>
      <c r="B11" s="21" t="str">
        <f>'ORAE Measure Info'!B28</f>
        <v>Birthdate</v>
      </c>
      <c r="C11" s="22">
        <v>1</v>
      </c>
      <c r="D11" s="22">
        <v>1</v>
      </c>
      <c r="E11" s="22">
        <v>1</v>
      </c>
      <c r="F11" s="22">
        <v>1</v>
      </c>
    </row>
    <row r="12" spans="1:7" ht="15" customHeight="1">
      <c r="A12" s="22">
        <v>8</v>
      </c>
      <c r="B12" s="21" t="str">
        <f>'ORAE Measure Info'!B29</f>
        <v>Ethnicity</v>
      </c>
      <c r="C12" s="22">
        <v>1</v>
      </c>
      <c r="D12" s="22">
        <v>1</v>
      </c>
      <c r="E12" s="22">
        <v>1</v>
      </c>
      <c r="F12" s="22">
        <v>1</v>
      </c>
    </row>
    <row r="13" spans="1:7" ht="15" customHeight="1">
      <c r="A13" s="22">
        <v>9</v>
      </c>
      <c r="B13" s="21" t="str">
        <f>'ORAE Measure Info'!B30</f>
        <v>Payer</v>
      </c>
      <c r="C13" s="22">
        <v>1</v>
      </c>
      <c r="D13" s="22">
        <v>1</v>
      </c>
      <c r="E13" s="22">
        <v>1</v>
      </c>
      <c r="F13" s="22">
        <v>1</v>
      </c>
    </row>
    <row r="14" spans="1:7" ht="15" customHeight="1">
      <c r="A14" s="22">
        <v>10</v>
      </c>
      <c r="B14" s="21" t="str">
        <f>'ORAE Measure Info'!B31</f>
        <v>Race</v>
      </c>
      <c r="C14" s="22">
        <v>1</v>
      </c>
      <c r="D14" s="22">
        <v>1</v>
      </c>
      <c r="E14" s="22">
        <v>1</v>
      </c>
      <c r="F14" s="22">
        <v>1</v>
      </c>
    </row>
    <row r="15" spans="1:7" ht="15" customHeight="1">
      <c r="A15" s="22">
        <v>11</v>
      </c>
      <c r="B15" s="21" t="str">
        <f>'ORAE Measure Info'!B32</f>
        <v>ONC Administrative Sex</v>
      </c>
      <c r="C15" s="22">
        <v>1</v>
      </c>
      <c r="D15" s="22">
        <v>1</v>
      </c>
      <c r="E15" s="22">
        <v>1</v>
      </c>
      <c r="F15" s="22">
        <v>1</v>
      </c>
    </row>
    <row r="16" spans="1:7" ht="15" customHeight="1">
      <c r="A16" s="22">
        <v>12</v>
      </c>
      <c r="B16" s="21">
        <f>'ORAE Measure Info'!B33</f>
        <v>0</v>
      </c>
      <c r="C16" s="36" t="s">
        <v>44</v>
      </c>
      <c r="D16" s="36" t="s">
        <v>44</v>
      </c>
      <c r="E16" s="36" t="s">
        <v>44</v>
      </c>
      <c r="F16" s="36" t="s">
        <v>44</v>
      </c>
    </row>
    <row r="17" spans="1:6" ht="15" customHeight="1">
      <c r="A17" s="22">
        <v>13</v>
      </c>
      <c r="B17" s="21">
        <f>'ORAE Measure Info'!B34</f>
        <v>0</v>
      </c>
      <c r="C17" s="36" t="s">
        <v>44</v>
      </c>
      <c r="D17" s="36" t="s">
        <v>44</v>
      </c>
      <c r="E17" s="36" t="s">
        <v>44</v>
      </c>
      <c r="F17" s="36" t="s">
        <v>44</v>
      </c>
    </row>
    <row r="18" spans="1:6" ht="15" customHeight="1">
      <c r="A18" s="22">
        <v>14</v>
      </c>
      <c r="B18" s="35">
        <f>'ORAE Measure Info'!B35</f>
        <v>0</v>
      </c>
      <c r="C18" s="36" t="s">
        <v>44</v>
      </c>
      <c r="D18" s="36" t="s">
        <v>44</v>
      </c>
      <c r="E18" s="36" t="s">
        <v>44</v>
      </c>
      <c r="F18" s="36" t="s">
        <v>44</v>
      </c>
    </row>
    <row r="19" spans="1:6" ht="15" customHeight="1">
      <c r="A19" s="22">
        <v>15</v>
      </c>
      <c r="B19" s="35">
        <f>'ORAE Measure Info'!B36</f>
        <v>0</v>
      </c>
      <c r="C19" s="36" t="s">
        <v>44</v>
      </c>
      <c r="D19" s="36" t="s">
        <v>44</v>
      </c>
      <c r="E19" s="36" t="s">
        <v>44</v>
      </c>
      <c r="F19" s="36" t="s">
        <v>44</v>
      </c>
    </row>
    <row r="20" spans="1:6" ht="15" customHeight="1">
      <c r="A20" s="22">
        <v>16</v>
      </c>
      <c r="B20" s="35">
        <f>'ORAE Measure Info'!B37</f>
        <v>0</v>
      </c>
      <c r="C20" s="36" t="s">
        <v>44</v>
      </c>
      <c r="D20" s="36" t="s">
        <v>44</v>
      </c>
      <c r="E20" s="36" t="s">
        <v>44</v>
      </c>
      <c r="F20" s="36" t="s">
        <v>44</v>
      </c>
    </row>
    <row r="21" spans="1:6" ht="15" customHeight="1">
      <c r="A21" s="22">
        <v>17</v>
      </c>
      <c r="B21" s="35">
        <f>'ORAE Measure Info'!B38</f>
        <v>0</v>
      </c>
      <c r="C21" s="36" t="s">
        <v>44</v>
      </c>
      <c r="D21" s="36" t="s">
        <v>44</v>
      </c>
      <c r="E21" s="36" t="s">
        <v>44</v>
      </c>
      <c r="F21" s="36" t="s">
        <v>44</v>
      </c>
    </row>
    <row r="22" spans="1:6" ht="15" customHeight="1">
      <c r="A22" s="22">
        <v>18</v>
      </c>
      <c r="B22" s="35">
        <f>'ORAE Measure Info'!B39</f>
        <v>0</v>
      </c>
      <c r="C22" s="36" t="s">
        <v>44</v>
      </c>
      <c r="D22" s="36" t="s">
        <v>44</v>
      </c>
      <c r="E22" s="36" t="s">
        <v>44</v>
      </c>
      <c r="F22" s="36" t="s">
        <v>44</v>
      </c>
    </row>
    <row r="23" spans="1:6" ht="15" customHeight="1">
      <c r="A23" s="22">
        <v>19</v>
      </c>
      <c r="B23" s="35">
        <f>'ORAE Measure Info'!B40</f>
        <v>0</v>
      </c>
      <c r="C23" s="36" t="s">
        <v>44</v>
      </c>
      <c r="D23" s="36" t="s">
        <v>44</v>
      </c>
      <c r="E23" s="36" t="s">
        <v>44</v>
      </c>
      <c r="F23" s="36" t="s">
        <v>44</v>
      </c>
    </row>
    <row r="24" spans="1:6" ht="15" customHeight="1">
      <c r="A24" s="22">
        <v>20</v>
      </c>
      <c r="B24" s="35">
        <f>'ORAE Measure Info'!B41</f>
        <v>0</v>
      </c>
      <c r="C24" s="36" t="s">
        <v>44</v>
      </c>
      <c r="D24" s="36" t="s">
        <v>44</v>
      </c>
      <c r="E24" s="36" t="s">
        <v>44</v>
      </c>
      <c r="F24" s="36" t="s">
        <v>44</v>
      </c>
    </row>
    <row r="25" spans="1:6" ht="15" customHeight="1">
      <c r="A25" s="22">
        <v>21</v>
      </c>
      <c r="B25" s="35">
        <f>'ORAE Measure Info'!B42</f>
        <v>0</v>
      </c>
      <c r="C25" s="36" t="s">
        <v>44</v>
      </c>
      <c r="D25" s="36" t="s">
        <v>44</v>
      </c>
      <c r="E25" s="36" t="s">
        <v>44</v>
      </c>
      <c r="F25" s="36" t="s">
        <v>44</v>
      </c>
    </row>
    <row r="26" spans="1:6" ht="15" customHeight="1">
      <c r="A26" s="22">
        <v>22</v>
      </c>
      <c r="B26" s="35">
        <f>'ORAE Measure Info'!B43</f>
        <v>0</v>
      </c>
      <c r="C26" s="36" t="s">
        <v>44</v>
      </c>
      <c r="D26" s="36" t="s">
        <v>44</v>
      </c>
      <c r="E26" s="36" t="s">
        <v>44</v>
      </c>
      <c r="F26" s="36" t="s">
        <v>44</v>
      </c>
    </row>
    <row r="27" spans="1:6" ht="15" customHeight="1">
      <c r="A27" s="22">
        <v>23</v>
      </c>
      <c r="B27" s="35">
        <f>'ORAE Measure Info'!B44</f>
        <v>0</v>
      </c>
      <c r="C27" s="36" t="s">
        <v>44</v>
      </c>
      <c r="D27" s="36" t="s">
        <v>44</v>
      </c>
      <c r="E27" s="36" t="s">
        <v>44</v>
      </c>
      <c r="F27" s="36" t="s">
        <v>44</v>
      </c>
    </row>
    <row r="28" spans="1:6" ht="15" customHeight="1">
      <c r="A28" s="22">
        <v>24</v>
      </c>
      <c r="B28" s="35">
        <f>'ORAE Measure Info'!B45</f>
        <v>0</v>
      </c>
      <c r="C28" s="36" t="s">
        <v>44</v>
      </c>
      <c r="D28" s="36" t="s">
        <v>44</v>
      </c>
      <c r="E28" s="36" t="s">
        <v>44</v>
      </c>
      <c r="F28" s="36" t="s">
        <v>44</v>
      </c>
    </row>
    <row r="29" spans="1:6" ht="15" customHeight="1">
      <c r="A29" s="22">
        <v>25</v>
      </c>
      <c r="B29" s="35">
        <f>'ORAE Measure Info'!B46</f>
        <v>0</v>
      </c>
      <c r="C29" s="36" t="s">
        <v>44</v>
      </c>
      <c r="D29" s="36" t="s">
        <v>44</v>
      </c>
      <c r="E29" s="36" t="s">
        <v>44</v>
      </c>
      <c r="F29" s="36" t="s">
        <v>44</v>
      </c>
    </row>
    <row r="30" spans="1:6" ht="15" customHeight="1">
      <c r="A30" s="22">
        <v>26</v>
      </c>
      <c r="B30" s="35">
        <f>'ORAE Measure Info'!B47</f>
        <v>0</v>
      </c>
      <c r="C30" s="36" t="s">
        <v>44</v>
      </c>
      <c r="D30" s="36" t="s">
        <v>44</v>
      </c>
      <c r="E30" s="36" t="s">
        <v>44</v>
      </c>
      <c r="F30" s="36" t="s">
        <v>44</v>
      </c>
    </row>
    <row r="31" spans="1:6" ht="15" customHeight="1">
      <c r="A31" s="22">
        <v>27</v>
      </c>
      <c r="B31" s="35">
        <f>'ORAE Measure Info'!B48</f>
        <v>0</v>
      </c>
      <c r="C31" s="36" t="s">
        <v>44</v>
      </c>
      <c r="D31" s="36" t="s">
        <v>44</v>
      </c>
      <c r="E31" s="36" t="s">
        <v>44</v>
      </c>
      <c r="F31" s="36" t="s">
        <v>44</v>
      </c>
    </row>
    <row r="32" spans="1:6" ht="15" customHeight="1">
      <c r="A32" s="22">
        <v>28</v>
      </c>
      <c r="B32" s="35">
        <f>'ORAE Measure Info'!B49</f>
        <v>0</v>
      </c>
      <c r="C32" s="36" t="s">
        <v>44</v>
      </c>
      <c r="D32" s="36" t="s">
        <v>44</v>
      </c>
      <c r="E32" s="36" t="s">
        <v>44</v>
      </c>
      <c r="F32" s="36" t="s">
        <v>44</v>
      </c>
    </row>
    <row r="33" spans="1:6" ht="15" customHeight="1">
      <c r="A33" s="22">
        <v>29</v>
      </c>
      <c r="B33" s="35">
        <f>'ORAE Measure Info'!B50</f>
        <v>0</v>
      </c>
      <c r="C33" s="36" t="s">
        <v>44</v>
      </c>
      <c r="D33" s="36" t="s">
        <v>44</v>
      </c>
      <c r="E33" s="36" t="s">
        <v>44</v>
      </c>
      <c r="F33" s="36" t="s">
        <v>44</v>
      </c>
    </row>
    <row r="34" spans="1:6" ht="15" customHeight="1">
      <c r="A34" s="22">
        <v>30</v>
      </c>
      <c r="B34" s="35">
        <f>'ORAE Measure Info'!B51</f>
        <v>0</v>
      </c>
      <c r="C34" s="36" t="s">
        <v>44</v>
      </c>
      <c r="D34" s="36" t="s">
        <v>44</v>
      </c>
      <c r="E34" s="36" t="s">
        <v>44</v>
      </c>
      <c r="F34" s="36" t="s">
        <v>44</v>
      </c>
    </row>
  </sheetData>
  <dataValidations count="2">
    <dataValidation type="list" operator="equal" allowBlank="1" showInputMessage="1" showErrorMessage="1" sqref="C11:F15" xr:uid="{62D1FB6B-19D6-A44E-AEF8-E1B2AFCCB9C8}">
      <formula1>#REF!</formula1>
    </dataValidation>
    <dataValidation type="list" operator="equal" allowBlank="1" showInputMessage="1" showErrorMessage="1" sqref="C5:F10" xr:uid="{3BFDCE98-26A1-E34E-BD7E-E507C0148883}">
      <formula1>"0, 1"</formula1>
    </dataValidation>
  </dataValidations>
  <pageMargins left="0.7" right="0.7" top="0.75" bottom="0.75" header="0.3" footer="0.3"/>
  <pageSetup orientation="portrait"/>
  <headerFooter>
    <oddFooter>&amp;C&amp;"Helvetica Neue,Regular"&amp;12&amp;K000000&amp;P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232049-9A00-4547-B5D5-5128A125E459}">
  <dimension ref="A1:IR34"/>
  <sheetViews>
    <sheetView showGridLines="0" workbookViewId="0">
      <selection activeCell="E30" sqref="E30"/>
    </sheetView>
  </sheetViews>
  <sheetFormatPr baseColWidth="10" defaultColWidth="8.83203125" defaultRowHeight="15" customHeight="1"/>
  <cols>
    <col min="1" max="1" width="11.33203125" style="62" customWidth="1"/>
    <col min="2" max="2" width="53.33203125" style="62" customWidth="1"/>
    <col min="3" max="6" width="22.6640625" style="62" customWidth="1"/>
    <col min="7" max="7" width="39.6640625" style="62" customWidth="1"/>
    <col min="8" max="252" width="8.83203125" style="62" customWidth="1"/>
  </cols>
  <sheetData>
    <row r="1" spans="1:7" ht="15" customHeight="1">
      <c r="A1" s="25" t="s">
        <v>45</v>
      </c>
      <c r="B1" s="117" t="s">
        <v>146</v>
      </c>
      <c r="C1" s="20"/>
      <c r="D1" s="20"/>
      <c r="E1" s="20"/>
      <c r="F1" s="20"/>
    </row>
    <row r="2" spans="1:7" ht="15" customHeight="1">
      <c r="A2" s="26"/>
      <c r="B2" s="27"/>
      <c r="C2" s="14" t="s">
        <v>46</v>
      </c>
      <c r="D2" s="14" t="s">
        <v>47</v>
      </c>
      <c r="E2" s="14" t="s">
        <v>48</v>
      </c>
      <c r="F2" s="14" t="s">
        <v>49</v>
      </c>
    </row>
    <row r="3" spans="1:7" ht="74.25" customHeight="1">
      <c r="A3" s="40" t="s">
        <v>50</v>
      </c>
      <c r="B3" s="41" t="s">
        <v>37</v>
      </c>
      <c r="C3" s="30" t="s">
        <v>51</v>
      </c>
      <c r="D3" s="30" t="s">
        <v>52</v>
      </c>
      <c r="E3" s="30" t="s">
        <v>53</v>
      </c>
      <c r="F3" s="30" t="s">
        <v>54</v>
      </c>
    </row>
    <row r="4" spans="1:7" ht="15" customHeight="1">
      <c r="A4" s="42"/>
      <c r="B4" s="43"/>
      <c r="C4" s="34" t="s">
        <v>9</v>
      </c>
      <c r="D4" s="34" t="s">
        <v>9</v>
      </c>
      <c r="E4" s="34" t="s">
        <v>9</v>
      </c>
      <c r="F4" s="34" t="s">
        <v>9</v>
      </c>
    </row>
    <row r="5" spans="1:7" ht="15" customHeight="1">
      <c r="A5" s="22">
        <v>1</v>
      </c>
      <c r="B5" s="21" t="str">
        <f>'ORAE Measure Info'!B22</f>
        <v>Encounter, performed: Emergency Department Visit</v>
      </c>
      <c r="C5" s="22">
        <v>1</v>
      </c>
      <c r="D5" s="22">
        <v>1</v>
      </c>
      <c r="E5" s="22">
        <v>1</v>
      </c>
      <c r="F5" s="22">
        <v>1</v>
      </c>
    </row>
    <row r="6" spans="1:7" ht="15" customHeight="1">
      <c r="A6" s="22">
        <v>2</v>
      </c>
      <c r="B6" s="21" t="str">
        <f>'ORAE Measure Info'!B23</f>
        <v>Encounter, performed: Observation Services</v>
      </c>
      <c r="C6" s="22">
        <v>1</v>
      </c>
      <c r="D6" s="22">
        <v>1</v>
      </c>
      <c r="E6" s="22">
        <v>1</v>
      </c>
      <c r="F6" s="22">
        <v>1</v>
      </c>
    </row>
    <row r="7" spans="1:7" ht="15" customHeight="1">
      <c r="A7" s="22">
        <v>3</v>
      </c>
      <c r="B7" s="21" t="str">
        <f>'ORAE Measure Info'!B24</f>
        <v>Encounter, performed: Encounter Inpatient</v>
      </c>
      <c r="C7" s="22">
        <v>1</v>
      </c>
      <c r="D7" s="22">
        <v>1</v>
      </c>
      <c r="E7" s="22">
        <v>1</v>
      </c>
      <c r="F7" s="22">
        <v>1</v>
      </c>
    </row>
    <row r="8" spans="1:7" s="114" customFormat="1" ht="34" customHeight="1">
      <c r="A8" s="112">
        <v>4</v>
      </c>
      <c r="B8" s="129" t="str">
        <f>'ORAE Measure Info'!B25</f>
        <v>Encounter, performed: Encounter Inpatient Facility Location: Operating Room Suite</v>
      </c>
      <c r="C8" s="125">
        <v>0</v>
      </c>
      <c r="D8" s="125">
        <v>0</v>
      </c>
      <c r="E8" s="125">
        <v>0</v>
      </c>
      <c r="F8" s="125">
        <v>0</v>
      </c>
      <c r="G8" s="116"/>
    </row>
    <row r="9" spans="1:7" ht="15" customHeight="1">
      <c r="A9" s="22">
        <v>5</v>
      </c>
      <c r="B9" s="21" t="str">
        <f>'ORAE Measure Info'!B26</f>
        <v>Medication Administered: Opioids, All</v>
      </c>
      <c r="C9" s="22">
        <v>1</v>
      </c>
      <c r="D9" s="22">
        <v>1</v>
      </c>
      <c r="E9" s="22">
        <v>1</v>
      </c>
      <c r="F9" s="22">
        <v>1</v>
      </c>
    </row>
    <row r="10" spans="1:7" ht="15" customHeight="1">
      <c r="A10" s="22">
        <v>6</v>
      </c>
      <c r="B10" s="21" t="str">
        <f>'ORAE Measure Info'!B27</f>
        <v>Medication, Administered: Opioid Antagonist</v>
      </c>
      <c r="C10" s="22">
        <v>1</v>
      </c>
      <c r="D10" s="22">
        <v>1</v>
      </c>
      <c r="E10" s="22">
        <v>1</v>
      </c>
      <c r="F10" s="22">
        <v>1</v>
      </c>
    </row>
    <row r="11" spans="1:7" ht="15" customHeight="1">
      <c r="A11" s="22">
        <v>7</v>
      </c>
      <c r="B11" s="21" t="str">
        <f>'ORAE Measure Info'!B28</f>
        <v>Birthdate</v>
      </c>
      <c r="C11" s="22">
        <v>1</v>
      </c>
      <c r="D11" s="22">
        <v>1</v>
      </c>
      <c r="E11" s="22">
        <v>1</v>
      </c>
      <c r="F11" s="22">
        <v>1</v>
      </c>
    </row>
    <row r="12" spans="1:7" ht="15" customHeight="1">
      <c r="A12" s="22">
        <v>8</v>
      </c>
      <c r="B12" s="21" t="str">
        <f>'ORAE Measure Info'!B29</f>
        <v>Ethnicity</v>
      </c>
      <c r="C12" s="22">
        <v>1</v>
      </c>
      <c r="D12" s="22">
        <v>1</v>
      </c>
      <c r="E12" s="22">
        <v>1</v>
      </c>
      <c r="F12" s="22">
        <v>1</v>
      </c>
    </row>
    <row r="13" spans="1:7" ht="15" customHeight="1">
      <c r="A13" s="22">
        <v>9</v>
      </c>
      <c r="B13" s="21" t="str">
        <f>'ORAE Measure Info'!B30</f>
        <v>Payer</v>
      </c>
      <c r="C13" s="22">
        <v>1</v>
      </c>
      <c r="D13" s="22">
        <v>1</v>
      </c>
      <c r="E13" s="22">
        <v>1</v>
      </c>
      <c r="F13" s="22">
        <v>1</v>
      </c>
    </row>
    <row r="14" spans="1:7" ht="15" customHeight="1">
      <c r="A14" s="22">
        <v>10</v>
      </c>
      <c r="B14" s="21" t="str">
        <f>'ORAE Measure Info'!B31</f>
        <v>Race</v>
      </c>
      <c r="C14" s="22">
        <v>1</v>
      </c>
      <c r="D14" s="22">
        <v>1</v>
      </c>
      <c r="E14" s="22">
        <v>1</v>
      </c>
      <c r="F14" s="22">
        <v>1</v>
      </c>
    </row>
    <row r="15" spans="1:7" ht="15" customHeight="1">
      <c r="A15" s="22">
        <v>11</v>
      </c>
      <c r="B15" s="21" t="str">
        <f>'ORAE Measure Info'!B32</f>
        <v>ONC Administrative Sex</v>
      </c>
      <c r="C15" s="22">
        <v>1</v>
      </c>
      <c r="D15" s="22">
        <v>1</v>
      </c>
      <c r="E15" s="22">
        <v>1</v>
      </c>
      <c r="F15" s="22">
        <v>1</v>
      </c>
    </row>
    <row r="16" spans="1:7" ht="15" customHeight="1">
      <c r="A16" s="22">
        <v>12</v>
      </c>
      <c r="B16" s="21">
        <f>'ORAE Measure Info'!B33</f>
        <v>0</v>
      </c>
      <c r="C16" s="36" t="s">
        <v>44</v>
      </c>
      <c r="D16" s="36" t="s">
        <v>44</v>
      </c>
      <c r="E16" s="36" t="s">
        <v>44</v>
      </c>
      <c r="F16" s="36" t="s">
        <v>44</v>
      </c>
    </row>
    <row r="17" spans="1:6" ht="15" customHeight="1">
      <c r="A17" s="22">
        <v>13</v>
      </c>
      <c r="B17" s="21">
        <f>'ORAE Measure Info'!B34</f>
        <v>0</v>
      </c>
      <c r="C17" s="36" t="s">
        <v>44</v>
      </c>
      <c r="D17" s="36" t="s">
        <v>44</v>
      </c>
      <c r="E17" s="36" t="s">
        <v>44</v>
      </c>
      <c r="F17" s="36" t="s">
        <v>44</v>
      </c>
    </row>
    <row r="18" spans="1:6" ht="15" customHeight="1">
      <c r="A18" s="22">
        <v>14</v>
      </c>
      <c r="B18" s="35">
        <f>'ORAE Measure Info'!B35</f>
        <v>0</v>
      </c>
      <c r="C18" s="36" t="s">
        <v>44</v>
      </c>
      <c r="D18" s="36" t="s">
        <v>44</v>
      </c>
      <c r="E18" s="36" t="s">
        <v>44</v>
      </c>
      <c r="F18" s="36" t="s">
        <v>44</v>
      </c>
    </row>
    <row r="19" spans="1:6" ht="15" customHeight="1">
      <c r="A19" s="22">
        <v>15</v>
      </c>
      <c r="B19" s="35">
        <f>'ORAE Measure Info'!B36</f>
        <v>0</v>
      </c>
      <c r="C19" s="36" t="s">
        <v>44</v>
      </c>
      <c r="D19" s="36" t="s">
        <v>44</v>
      </c>
      <c r="E19" s="36" t="s">
        <v>44</v>
      </c>
      <c r="F19" s="36" t="s">
        <v>44</v>
      </c>
    </row>
    <row r="20" spans="1:6" ht="15" customHeight="1">
      <c r="A20" s="22">
        <v>16</v>
      </c>
      <c r="B20" s="35">
        <f>'ORAE Measure Info'!B37</f>
        <v>0</v>
      </c>
      <c r="C20" s="36" t="s">
        <v>44</v>
      </c>
      <c r="D20" s="36" t="s">
        <v>44</v>
      </c>
      <c r="E20" s="36" t="s">
        <v>44</v>
      </c>
      <c r="F20" s="36" t="s">
        <v>44</v>
      </c>
    </row>
    <row r="21" spans="1:6" ht="15" customHeight="1">
      <c r="A21" s="22">
        <v>17</v>
      </c>
      <c r="B21" s="35">
        <f>'ORAE Measure Info'!B38</f>
        <v>0</v>
      </c>
      <c r="C21" s="36" t="s">
        <v>44</v>
      </c>
      <c r="D21" s="36" t="s">
        <v>44</v>
      </c>
      <c r="E21" s="36" t="s">
        <v>44</v>
      </c>
      <c r="F21" s="36" t="s">
        <v>44</v>
      </c>
    </row>
    <row r="22" spans="1:6" ht="15" customHeight="1">
      <c r="A22" s="22">
        <v>18</v>
      </c>
      <c r="B22" s="35">
        <f>'ORAE Measure Info'!B39</f>
        <v>0</v>
      </c>
      <c r="C22" s="36" t="s">
        <v>44</v>
      </c>
      <c r="D22" s="36" t="s">
        <v>44</v>
      </c>
      <c r="E22" s="36" t="s">
        <v>44</v>
      </c>
      <c r="F22" s="36" t="s">
        <v>44</v>
      </c>
    </row>
    <row r="23" spans="1:6" ht="15" customHeight="1">
      <c r="A23" s="22">
        <v>19</v>
      </c>
      <c r="B23" s="35">
        <f>'ORAE Measure Info'!B40</f>
        <v>0</v>
      </c>
      <c r="C23" s="36" t="s">
        <v>44</v>
      </c>
      <c r="D23" s="36" t="s">
        <v>44</v>
      </c>
      <c r="E23" s="36" t="s">
        <v>44</v>
      </c>
      <c r="F23" s="36" t="s">
        <v>44</v>
      </c>
    </row>
    <row r="24" spans="1:6" ht="15" customHeight="1">
      <c r="A24" s="22">
        <v>20</v>
      </c>
      <c r="B24" s="35">
        <f>'ORAE Measure Info'!B41</f>
        <v>0</v>
      </c>
      <c r="C24" s="36" t="s">
        <v>44</v>
      </c>
      <c r="D24" s="36" t="s">
        <v>44</v>
      </c>
      <c r="E24" s="36" t="s">
        <v>44</v>
      </c>
      <c r="F24" s="36" t="s">
        <v>44</v>
      </c>
    </row>
    <row r="25" spans="1:6" ht="15" customHeight="1">
      <c r="A25" s="22">
        <v>21</v>
      </c>
      <c r="B25" s="35">
        <f>'ORAE Measure Info'!B42</f>
        <v>0</v>
      </c>
      <c r="C25" s="36" t="s">
        <v>44</v>
      </c>
      <c r="D25" s="36" t="s">
        <v>44</v>
      </c>
      <c r="E25" s="36" t="s">
        <v>44</v>
      </c>
      <c r="F25" s="36" t="s">
        <v>44</v>
      </c>
    </row>
    <row r="26" spans="1:6" ht="15" customHeight="1">
      <c r="A26" s="22">
        <v>22</v>
      </c>
      <c r="B26" s="35">
        <f>'ORAE Measure Info'!B43</f>
        <v>0</v>
      </c>
      <c r="C26" s="36" t="s">
        <v>44</v>
      </c>
      <c r="D26" s="36" t="s">
        <v>44</v>
      </c>
      <c r="E26" s="36" t="s">
        <v>44</v>
      </c>
      <c r="F26" s="36" t="s">
        <v>44</v>
      </c>
    </row>
    <row r="27" spans="1:6" ht="15" customHeight="1">
      <c r="A27" s="22">
        <v>23</v>
      </c>
      <c r="B27" s="35">
        <f>'ORAE Measure Info'!B44</f>
        <v>0</v>
      </c>
      <c r="C27" s="36" t="s">
        <v>44</v>
      </c>
      <c r="D27" s="36" t="s">
        <v>44</v>
      </c>
      <c r="E27" s="36" t="s">
        <v>44</v>
      </c>
      <c r="F27" s="36" t="s">
        <v>44</v>
      </c>
    </row>
    <row r="28" spans="1:6" ht="15" customHeight="1">
      <c r="A28" s="22">
        <v>24</v>
      </c>
      <c r="B28" s="35">
        <f>'ORAE Measure Info'!B45</f>
        <v>0</v>
      </c>
      <c r="C28" s="36" t="s">
        <v>44</v>
      </c>
      <c r="D28" s="36" t="s">
        <v>44</v>
      </c>
      <c r="E28" s="36" t="s">
        <v>44</v>
      </c>
      <c r="F28" s="36" t="s">
        <v>44</v>
      </c>
    </row>
    <row r="29" spans="1:6" ht="15" customHeight="1">
      <c r="A29" s="22">
        <v>25</v>
      </c>
      <c r="B29" s="35">
        <f>'ORAE Measure Info'!B46</f>
        <v>0</v>
      </c>
      <c r="C29" s="36" t="s">
        <v>44</v>
      </c>
      <c r="D29" s="36" t="s">
        <v>44</v>
      </c>
      <c r="E29" s="36" t="s">
        <v>44</v>
      </c>
      <c r="F29" s="36" t="s">
        <v>44</v>
      </c>
    </row>
    <row r="30" spans="1:6" ht="15" customHeight="1">
      <c r="A30" s="22">
        <v>26</v>
      </c>
      <c r="B30" s="35">
        <f>'ORAE Measure Info'!B47</f>
        <v>0</v>
      </c>
      <c r="C30" s="36" t="s">
        <v>44</v>
      </c>
      <c r="D30" s="36" t="s">
        <v>44</v>
      </c>
      <c r="E30" s="36" t="s">
        <v>44</v>
      </c>
      <c r="F30" s="36" t="s">
        <v>44</v>
      </c>
    </row>
    <row r="31" spans="1:6" ht="15" customHeight="1">
      <c r="A31" s="22">
        <v>27</v>
      </c>
      <c r="B31" s="35">
        <f>'ORAE Measure Info'!B48</f>
        <v>0</v>
      </c>
      <c r="C31" s="36" t="s">
        <v>44</v>
      </c>
      <c r="D31" s="36" t="s">
        <v>44</v>
      </c>
      <c r="E31" s="36" t="s">
        <v>44</v>
      </c>
      <c r="F31" s="36" t="s">
        <v>44</v>
      </c>
    </row>
    <row r="32" spans="1:6" ht="15" customHeight="1">
      <c r="A32" s="22">
        <v>28</v>
      </c>
      <c r="B32" s="35">
        <f>'ORAE Measure Info'!B49</f>
        <v>0</v>
      </c>
      <c r="C32" s="36" t="s">
        <v>44</v>
      </c>
      <c r="D32" s="36" t="s">
        <v>44</v>
      </c>
      <c r="E32" s="36" t="s">
        <v>44</v>
      </c>
      <c r="F32" s="36" t="s">
        <v>44</v>
      </c>
    </row>
    <row r="33" spans="1:6" ht="15" customHeight="1">
      <c r="A33" s="22">
        <v>29</v>
      </c>
      <c r="B33" s="35">
        <f>'ORAE Measure Info'!B50</f>
        <v>0</v>
      </c>
      <c r="C33" s="36" t="s">
        <v>44</v>
      </c>
      <c r="D33" s="36" t="s">
        <v>44</v>
      </c>
      <c r="E33" s="36" t="s">
        <v>44</v>
      </c>
      <c r="F33" s="36" t="s">
        <v>44</v>
      </c>
    </row>
    <row r="34" spans="1:6" ht="15" customHeight="1">
      <c r="A34" s="22">
        <v>30</v>
      </c>
      <c r="B34" s="35">
        <f>'ORAE Measure Info'!B51</f>
        <v>0</v>
      </c>
      <c r="C34" s="36" t="s">
        <v>44</v>
      </c>
      <c r="D34" s="36" t="s">
        <v>44</v>
      </c>
      <c r="E34" s="36" t="s">
        <v>44</v>
      </c>
      <c r="F34" s="36" t="s">
        <v>44</v>
      </c>
    </row>
  </sheetData>
  <dataValidations count="2">
    <dataValidation type="list" operator="equal" allowBlank="1" showInputMessage="1" showErrorMessage="1" sqref="C11:F15" xr:uid="{52811792-7FC9-9641-AECF-FB57CAAD52EF}">
      <formula1>#REF!</formula1>
    </dataValidation>
    <dataValidation type="list" operator="equal" allowBlank="1" showInputMessage="1" showErrorMessage="1" sqref="C5:F10" xr:uid="{C721C74E-AD0D-004E-9A78-215D09CDFFC0}">
      <formula1>"0, 1"</formula1>
    </dataValidation>
  </dataValidations>
  <pageMargins left="0.7" right="0.7" top="0.75" bottom="0.75" header="0.3" footer="0.3"/>
  <pageSetup orientation="portrait"/>
  <headerFooter>
    <oddFooter>&amp;C&amp;"Helvetica Neue,Regular"&amp;12&amp;K000000&amp;P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35C2D8-9337-F54E-9A8C-A33B17E79C5F}">
  <dimension ref="A1:IR34"/>
  <sheetViews>
    <sheetView showGridLines="0" workbookViewId="0">
      <selection activeCell="B15" sqref="B15"/>
    </sheetView>
  </sheetViews>
  <sheetFormatPr baseColWidth="10" defaultColWidth="8.83203125" defaultRowHeight="15" customHeight="1"/>
  <cols>
    <col min="1" max="1" width="11.33203125" style="62" customWidth="1"/>
    <col min="2" max="2" width="47" style="62" customWidth="1"/>
    <col min="3" max="6" width="22.6640625" style="62" customWidth="1"/>
    <col min="7" max="7" width="35.1640625" style="62" customWidth="1"/>
    <col min="8" max="252" width="8.83203125" style="62" customWidth="1"/>
  </cols>
  <sheetData>
    <row r="1" spans="1:252" ht="15" customHeight="1">
      <c r="A1" s="25" t="s">
        <v>45</v>
      </c>
      <c r="B1" s="117" t="s">
        <v>147</v>
      </c>
      <c r="C1" s="20"/>
      <c r="D1" s="20"/>
      <c r="E1" s="20"/>
      <c r="F1" s="20"/>
    </row>
    <row r="2" spans="1:252" ht="15" customHeight="1">
      <c r="A2" s="26"/>
      <c r="B2" s="27"/>
      <c r="C2" s="14" t="s">
        <v>46</v>
      </c>
      <c r="D2" s="14" t="s">
        <v>47</v>
      </c>
      <c r="E2" s="14" t="s">
        <v>48</v>
      </c>
      <c r="F2" s="14" t="s">
        <v>49</v>
      </c>
    </row>
    <row r="3" spans="1:252" ht="74.25" customHeight="1">
      <c r="A3" s="40" t="s">
        <v>50</v>
      </c>
      <c r="B3" s="41" t="s">
        <v>37</v>
      </c>
      <c r="C3" s="30" t="s">
        <v>51</v>
      </c>
      <c r="D3" s="30" t="s">
        <v>52</v>
      </c>
      <c r="E3" s="30" t="s">
        <v>53</v>
      </c>
      <c r="F3" s="30" t="s">
        <v>54</v>
      </c>
    </row>
    <row r="4" spans="1:252" ht="15" customHeight="1">
      <c r="A4" s="42"/>
      <c r="B4" s="43"/>
      <c r="C4" s="34" t="s">
        <v>9</v>
      </c>
      <c r="D4" s="34" t="s">
        <v>9</v>
      </c>
      <c r="E4" s="34" t="s">
        <v>9</v>
      </c>
      <c r="F4" s="34" t="s">
        <v>9</v>
      </c>
    </row>
    <row r="5" spans="1:252" ht="15" customHeight="1">
      <c r="A5" s="22">
        <v>1</v>
      </c>
      <c r="B5" s="21" t="str">
        <f>'ORAE Measure Info'!B22</f>
        <v>Encounter, performed: Emergency Department Visit</v>
      </c>
      <c r="C5" s="22">
        <v>1</v>
      </c>
      <c r="D5" s="22">
        <v>1</v>
      </c>
      <c r="E5" s="22">
        <v>1</v>
      </c>
      <c r="F5" s="22">
        <v>1</v>
      </c>
    </row>
    <row r="6" spans="1:252" ht="15" customHeight="1">
      <c r="A6" s="22">
        <v>2</v>
      </c>
      <c r="B6" s="21" t="str">
        <f>'ORAE Measure Info'!B23</f>
        <v>Encounter, performed: Observation Services</v>
      </c>
      <c r="C6" s="22">
        <v>1</v>
      </c>
      <c r="D6" s="22">
        <v>1</v>
      </c>
      <c r="E6" s="22">
        <v>1</v>
      </c>
      <c r="F6" s="22">
        <v>1</v>
      </c>
    </row>
    <row r="7" spans="1:252" ht="15" customHeight="1">
      <c r="A7" s="22">
        <v>3</v>
      </c>
      <c r="B7" s="21" t="str">
        <f>'ORAE Measure Info'!B24</f>
        <v>Encounter, performed: Encounter Inpatient</v>
      </c>
      <c r="C7" s="22">
        <v>1</v>
      </c>
      <c r="D7" s="22">
        <v>1</v>
      </c>
      <c r="E7" s="22">
        <v>1</v>
      </c>
      <c r="F7" s="22">
        <v>1</v>
      </c>
    </row>
    <row r="8" spans="1:252" s="114" customFormat="1" ht="33" customHeight="1">
      <c r="A8" s="112">
        <v>4</v>
      </c>
      <c r="B8" s="129" t="str">
        <f>'ORAE Measure Info'!B25</f>
        <v>Encounter, performed: Encounter Inpatient Facility Location: Operating Room Suite</v>
      </c>
      <c r="C8" s="112">
        <v>1</v>
      </c>
      <c r="D8" s="112">
        <v>1</v>
      </c>
      <c r="E8" s="112">
        <v>1</v>
      </c>
      <c r="F8" s="125">
        <v>0</v>
      </c>
      <c r="G8" s="116"/>
    </row>
    <row r="9" spans="1:252" s="123" customFormat="1" ht="14" customHeight="1">
      <c r="A9" s="112">
        <v>5</v>
      </c>
      <c r="B9" s="113" t="str">
        <f>'ORAE Measure Info'!B26</f>
        <v>Medication Administered: Opioids, All</v>
      </c>
      <c r="C9" s="125">
        <v>1</v>
      </c>
      <c r="D9" s="112">
        <v>1</v>
      </c>
      <c r="E9" s="112">
        <v>1</v>
      </c>
      <c r="F9" s="112">
        <v>0</v>
      </c>
      <c r="G9" s="205"/>
      <c r="H9" s="114"/>
      <c r="I9" s="114"/>
      <c r="J9" s="114"/>
      <c r="K9" s="114"/>
      <c r="L9" s="114"/>
      <c r="M9" s="114"/>
      <c r="N9" s="114"/>
      <c r="O9" s="114"/>
      <c r="P9" s="114"/>
      <c r="Q9" s="114"/>
      <c r="R9" s="114"/>
      <c r="S9" s="114"/>
      <c r="T9" s="114"/>
      <c r="U9" s="114"/>
      <c r="V9" s="114"/>
      <c r="W9" s="114"/>
      <c r="X9" s="114"/>
      <c r="Y9" s="114"/>
      <c r="Z9" s="114"/>
      <c r="AA9" s="114"/>
      <c r="AB9" s="114"/>
      <c r="AC9" s="114"/>
      <c r="AD9" s="114"/>
      <c r="AE9" s="114"/>
      <c r="AF9" s="114"/>
      <c r="AG9" s="114"/>
      <c r="AH9" s="114"/>
      <c r="AI9" s="114"/>
      <c r="AJ9" s="114"/>
      <c r="AK9" s="114"/>
      <c r="AL9" s="114"/>
      <c r="AM9" s="114"/>
      <c r="AN9" s="114"/>
      <c r="AO9" s="114"/>
      <c r="AP9" s="114"/>
      <c r="AQ9" s="114"/>
      <c r="AR9" s="114"/>
      <c r="AS9" s="114"/>
      <c r="AT9" s="114"/>
      <c r="AU9" s="114"/>
      <c r="AV9" s="114"/>
      <c r="AW9" s="114"/>
      <c r="AX9" s="114"/>
      <c r="AY9" s="114"/>
      <c r="AZ9" s="114"/>
      <c r="BA9" s="114"/>
      <c r="BB9" s="114"/>
      <c r="BC9" s="114"/>
      <c r="BD9" s="114"/>
      <c r="BE9" s="114"/>
      <c r="BF9" s="114"/>
      <c r="BG9" s="114"/>
      <c r="BH9" s="114"/>
      <c r="BI9" s="114"/>
      <c r="BJ9" s="114"/>
      <c r="BK9" s="114"/>
      <c r="BL9" s="114"/>
      <c r="BM9" s="114"/>
      <c r="BN9" s="114"/>
      <c r="BO9" s="114"/>
      <c r="BP9" s="114"/>
      <c r="BQ9" s="114"/>
      <c r="BR9" s="114"/>
      <c r="BS9" s="114"/>
      <c r="BT9" s="114"/>
      <c r="BU9" s="114"/>
      <c r="BV9" s="114"/>
      <c r="BW9" s="114"/>
      <c r="BX9" s="114"/>
      <c r="BY9" s="114"/>
      <c r="BZ9" s="114"/>
      <c r="CA9" s="114"/>
      <c r="CB9" s="114"/>
      <c r="CC9" s="114"/>
      <c r="CD9" s="114"/>
      <c r="CE9" s="114"/>
      <c r="CF9" s="114"/>
      <c r="CG9" s="114"/>
      <c r="CH9" s="114"/>
      <c r="CI9" s="114"/>
      <c r="CJ9" s="114"/>
      <c r="CK9" s="114"/>
      <c r="CL9" s="114"/>
      <c r="CM9" s="114"/>
      <c r="CN9" s="114"/>
      <c r="CO9" s="114"/>
      <c r="CP9" s="114"/>
      <c r="CQ9" s="114"/>
      <c r="CR9" s="114"/>
      <c r="CS9" s="114"/>
      <c r="CT9" s="114"/>
      <c r="CU9" s="114"/>
      <c r="CV9" s="114"/>
      <c r="CW9" s="114"/>
      <c r="CX9" s="114"/>
      <c r="CY9" s="114"/>
      <c r="CZ9" s="114"/>
      <c r="DA9" s="114"/>
      <c r="DB9" s="114"/>
      <c r="DC9" s="114"/>
      <c r="DD9" s="114"/>
      <c r="DE9" s="114"/>
      <c r="DF9" s="114"/>
      <c r="DG9" s="114"/>
      <c r="DH9" s="114"/>
      <c r="DI9" s="114"/>
      <c r="DJ9" s="114"/>
      <c r="DK9" s="114"/>
      <c r="DL9" s="114"/>
      <c r="DM9" s="114"/>
      <c r="DN9" s="114"/>
      <c r="DO9" s="114"/>
      <c r="DP9" s="114"/>
      <c r="DQ9" s="114"/>
      <c r="DR9" s="114"/>
      <c r="DS9" s="114"/>
      <c r="DT9" s="114"/>
      <c r="DU9" s="114"/>
      <c r="DV9" s="114"/>
      <c r="DW9" s="114"/>
      <c r="DX9" s="114"/>
      <c r="DY9" s="114"/>
      <c r="DZ9" s="114"/>
      <c r="EA9" s="114"/>
      <c r="EB9" s="114"/>
      <c r="EC9" s="114"/>
      <c r="ED9" s="114"/>
      <c r="EE9" s="114"/>
      <c r="EF9" s="114"/>
      <c r="EG9" s="114"/>
      <c r="EH9" s="114"/>
      <c r="EI9" s="114"/>
      <c r="EJ9" s="114"/>
      <c r="EK9" s="114"/>
      <c r="EL9" s="114"/>
      <c r="EM9" s="114"/>
      <c r="EN9" s="114"/>
      <c r="EO9" s="114"/>
      <c r="EP9" s="114"/>
      <c r="EQ9" s="114"/>
      <c r="ER9" s="114"/>
      <c r="ES9" s="114"/>
      <c r="ET9" s="114"/>
      <c r="EU9" s="114"/>
      <c r="EV9" s="114"/>
      <c r="EW9" s="114"/>
      <c r="EX9" s="114"/>
      <c r="EY9" s="114"/>
      <c r="EZ9" s="114"/>
      <c r="FA9" s="114"/>
      <c r="FB9" s="114"/>
      <c r="FC9" s="114"/>
      <c r="FD9" s="114"/>
      <c r="FE9" s="114"/>
      <c r="FF9" s="114"/>
      <c r="FG9" s="114"/>
      <c r="FH9" s="114"/>
      <c r="FI9" s="114"/>
      <c r="FJ9" s="114"/>
      <c r="FK9" s="114"/>
      <c r="FL9" s="114"/>
      <c r="FM9" s="114"/>
      <c r="FN9" s="114"/>
      <c r="FO9" s="114"/>
      <c r="FP9" s="114"/>
      <c r="FQ9" s="114"/>
      <c r="FR9" s="114"/>
      <c r="FS9" s="114"/>
      <c r="FT9" s="114"/>
      <c r="FU9" s="114"/>
      <c r="FV9" s="114"/>
      <c r="FW9" s="114"/>
      <c r="FX9" s="114"/>
      <c r="FY9" s="114"/>
      <c r="FZ9" s="114"/>
      <c r="GA9" s="114"/>
      <c r="GB9" s="114"/>
      <c r="GC9" s="114"/>
      <c r="GD9" s="114"/>
      <c r="GE9" s="114"/>
      <c r="GF9" s="114"/>
      <c r="GG9" s="114"/>
      <c r="GH9" s="114"/>
      <c r="GI9" s="114"/>
      <c r="GJ9" s="114"/>
      <c r="GK9" s="114"/>
      <c r="GL9" s="114"/>
      <c r="GM9" s="114"/>
      <c r="GN9" s="114"/>
      <c r="GO9" s="114"/>
      <c r="GP9" s="114"/>
      <c r="GQ9" s="114"/>
      <c r="GR9" s="114"/>
      <c r="GS9" s="114"/>
      <c r="GT9" s="114"/>
      <c r="GU9" s="114"/>
      <c r="GV9" s="114"/>
      <c r="GW9" s="114"/>
      <c r="GX9" s="114"/>
      <c r="GY9" s="114"/>
      <c r="GZ9" s="114"/>
      <c r="HA9" s="114"/>
      <c r="HB9" s="114"/>
      <c r="HC9" s="114"/>
      <c r="HD9" s="114"/>
      <c r="HE9" s="114"/>
      <c r="HF9" s="114"/>
      <c r="HG9" s="114"/>
      <c r="HH9" s="114"/>
      <c r="HI9" s="114"/>
      <c r="HJ9" s="114"/>
      <c r="HK9" s="114"/>
      <c r="HL9" s="114"/>
      <c r="HM9" s="114"/>
      <c r="HN9" s="114"/>
      <c r="HO9" s="114"/>
      <c r="HP9" s="114"/>
      <c r="HQ9" s="114"/>
      <c r="HR9" s="114"/>
      <c r="HS9" s="114"/>
      <c r="HT9" s="114"/>
      <c r="HU9" s="114"/>
      <c r="HV9" s="114"/>
      <c r="HW9" s="114"/>
      <c r="HX9" s="114"/>
      <c r="HY9" s="114"/>
      <c r="HZ9" s="114"/>
      <c r="IA9" s="114"/>
      <c r="IB9" s="114"/>
      <c r="IC9" s="114"/>
      <c r="ID9" s="114"/>
      <c r="IE9" s="114"/>
      <c r="IF9" s="114"/>
      <c r="IG9" s="114"/>
      <c r="IH9" s="114"/>
      <c r="II9" s="114"/>
      <c r="IJ9" s="114"/>
      <c r="IK9" s="114"/>
      <c r="IL9" s="114"/>
      <c r="IM9" s="114"/>
      <c r="IN9" s="114"/>
      <c r="IO9" s="114"/>
      <c r="IP9" s="114"/>
      <c r="IQ9" s="114"/>
      <c r="IR9" s="114"/>
    </row>
    <row r="10" spans="1:252" s="123" customFormat="1" ht="14" customHeight="1">
      <c r="A10" s="112">
        <v>6</v>
      </c>
      <c r="B10" s="113" t="str">
        <f>'ORAE Measure Info'!B27</f>
        <v>Medication, Administered: Opioid Antagonist</v>
      </c>
      <c r="C10" s="125">
        <v>1</v>
      </c>
      <c r="D10" s="112">
        <v>1</v>
      </c>
      <c r="E10" s="112">
        <v>1</v>
      </c>
      <c r="F10" s="112">
        <v>0</v>
      </c>
      <c r="G10" s="205"/>
      <c r="H10" s="114"/>
      <c r="I10" s="114"/>
      <c r="J10" s="114"/>
      <c r="K10" s="114"/>
      <c r="L10" s="114"/>
      <c r="M10" s="114"/>
      <c r="N10" s="114"/>
      <c r="O10" s="114"/>
      <c r="P10" s="114"/>
      <c r="Q10" s="114"/>
      <c r="R10" s="114"/>
      <c r="S10" s="114"/>
      <c r="T10" s="114"/>
      <c r="U10" s="114"/>
      <c r="V10" s="114"/>
      <c r="W10" s="114"/>
      <c r="X10" s="114"/>
      <c r="Y10" s="114"/>
      <c r="Z10" s="114"/>
      <c r="AA10" s="114"/>
      <c r="AB10" s="114"/>
      <c r="AC10" s="114"/>
      <c r="AD10" s="114"/>
      <c r="AE10" s="114"/>
      <c r="AF10" s="114"/>
      <c r="AG10" s="114"/>
      <c r="AH10" s="114"/>
      <c r="AI10" s="114"/>
      <c r="AJ10" s="114"/>
      <c r="AK10" s="114"/>
      <c r="AL10" s="114"/>
      <c r="AM10" s="114"/>
      <c r="AN10" s="114"/>
      <c r="AO10" s="114"/>
      <c r="AP10" s="114"/>
      <c r="AQ10" s="114"/>
      <c r="AR10" s="114"/>
      <c r="AS10" s="114"/>
      <c r="AT10" s="114"/>
      <c r="AU10" s="114"/>
      <c r="AV10" s="114"/>
      <c r="AW10" s="114"/>
      <c r="AX10" s="114"/>
      <c r="AY10" s="114"/>
      <c r="AZ10" s="114"/>
      <c r="BA10" s="114"/>
      <c r="BB10" s="114"/>
      <c r="BC10" s="114"/>
      <c r="BD10" s="114"/>
      <c r="BE10" s="114"/>
      <c r="BF10" s="114"/>
      <c r="BG10" s="114"/>
      <c r="BH10" s="114"/>
      <c r="BI10" s="114"/>
      <c r="BJ10" s="114"/>
      <c r="BK10" s="114"/>
      <c r="BL10" s="114"/>
      <c r="BM10" s="114"/>
      <c r="BN10" s="114"/>
      <c r="BO10" s="114"/>
      <c r="BP10" s="114"/>
      <c r="BQ10" s="114"/>
      <c r="BR10" s="114"/>
      <c r="BS10" s="114"/>
      <c r="BT10" s="114"/>
      <c r="BU10" s="114"/>
      <c r="BV10" s="114"/>
      <c r="BW10" s="114"/>
      <c r="BX10" s="114"/>
      <c r="BY10" s="114"/>
      <c r="BZ10" s="114"/>
      <c r="CA10" s="114"/>
      <c r="CB10" s="114"/>
      <c r="CC10" s="114"/>
      <c r="CD10" s="114"/>
      <c r="CE10" s="114"/>
      <c r="CF10" s="114"/>
      <c r="CG10" s="114"/>
      <c r="CH10" s="114"/>
      <c r="CI10" s="114"/>
      <c r="CJ10" s="114"/>
      <c r="CK10" s="114"/>
      <c r="CL10" s="114"/>
      <c r="CM10" s="114"/>
      <c r="CN10" s="114"/>
      <c r="CO10" s="114"/>
      <c r="CP10" s="114"/>
      <c r="CQ10" s="114"/>
      <c r="CR10" s="114"/>
      <c r="CS10" s="114"/>
      <c r="CT10" s="114"/>
      <c r="CU10" s="114"/>
      <c r="CV10" s="114"/>
      <c r="CW10" s="114"/>
      <c r="CX10" s="114"/>
      <c r="CY10" s="114"/>
      <c r="CZ10" s="114"/>
      <c r="DA10" s="114"/>
      <c r="DB10" s="114"/>
      <c r="DC10" s="114"/>
      <c r="DD10" s="114"/>
      <c r="DE10" s="114"/>
      <c r="DF10" s="114"/>
      <c r="DG10" s="114"/>
      <c r="DH10" s="114"/>
      <c r="DI10" s="114"/>
      <c r="DJ10" s="114"/>
      <c r="DK10" s="114"/>
      <c r="DL10" s="114"/>
      <c r="DM10" s="114"/>
      <c r="DN10" s="114"/>
      <c r="DO10" s="114"/>
      <c r="DP10" s="114"/>
      <c r="DQ10" s="114"/>
      <c r="DR10" s="114"/>
      <c r="DS10" s="114"/>
      <c r="DT10" s="114"/>
      <c r="DU10" s="114"/>
      <c r="DV10" s="114"/>
      <c r="DW10" s="114"/>
      <c r="DX10" s="114"/>
      <c r="DY10" s="114"/>
      <c r="DZ10" s="114"/>
      <c r="EA10" s="114"/>
      <c r="EB10" s="114"/>
      <c r="EC10" s="114"/>
      <c r="ED10" s="114"/>
      <c r="EE10" s="114"/>
      <c r="EF10" s="114"/>
      <c r="EG10" s="114"/>
      <c r="EH10" s="114"/>
      <c r="EI10" s="114"/>
      <c r="EJ10" s="114"/>
      <c r="EK10" s="114"/>
      <c r="EL10" s="114"/>
      <c r="EM10" s="114"/>
      <c r="EN10" s="114"/>
      <c r="EO10" s="114"/>
      <c r="EP10" s="114"/>
      <c r="EQ10" s="114"/>
      <c r="ER10" s="114"/>
      <c r="ES10" s="114"/>
      <c r="ET10" s="114"/>
      <c r="EU10" s="114"/>
      <c r="EV10" s="114"/>
      <c r="EW10" s="114"/>
      <c r="EX10" s="114"/>
      <c r="EY10" s="114"/>
      <c r="EZ10" s="114"/>
      <c r="FA10" s="114"/>
      <c r="FB10" s="114"/>
      <c r="FC10" s="114"/>
      <c r="FD10" s="114"/>
      <c r="FE10" s="114"/>
      <c r="FF10" s="114"/>
      <c r="FG10" s="114"/>
      <c r="FH10" s="114"/>
      <c r="FI10" s="114"/>
      <c r="FJ10" s="114"/>
      <c r="FK10" s="114"/>
      <c r="FL10" s="114"/>
      <c r="FM10" s="114"/>
      <c r="FN10" s="114"/>
      <c r="FO10" s="114"/>
      <c r="FP10" s="114"/>
      <c r="FQ10" s="114"/>
      <c r="FR10" s="114"/>
      <c r="FS10" s="114"/>
      <c r="FT10" s="114"/>
      <c r="FU10" s="114"/>
      <c r="FV10" s="114"/>
      <c r="FW10" s="114"/>
      <c r="FX10" s="114"/>
      <c r="FY10" s="114"/>
      <c r="FZ10" s="114"/>
      <c r="GA10" s="114"/>
      <c r="GB10" s="114"/>
      <c r="GC10" s="114"/>
      <c r="GD10" s="114"/>
      <c r="GE10" s="114"/>
      <c r="GF10" s="114"/>
      <c r="GG10" s="114"/>
      <c r="GH10" s="114"/>
      <c r="GI10" s="114"/>
      <c r="GJ10" s="114"/>
      <c r="GK10" s="114"/>
      <c r="GL10" s="114"/>
      <c r="GM10" s="114"/>
      <c r="GN10" s="114"/>
      <c r="GO10" s="114"/>
      <c r="GP10" s="114"/>
      <c r="GQ10" s="114"/>
      <c r="GR10" s="114"/>
      <c r="GS10" s="114"/>
      <c r="GT10" s="114"/>
      <c r="GU10" s="114"/>
      <c r="GV10" s="114"/>
      <c r="GW10" s="114"/>
      <c r="GX10" s="114"/>
      <c r="GY10" s="114"/>
      <c r="GZ10" s="114"/>
      <c r="HA10" s="114"/>
      <c r="HB10" s="114"/>
      <c r="HC10" s="114"/>
      <c r="HD10" s="114"/>
      <c r="HE10" s="114"/>
      <c r="HF10" s="114"/>
      <c r="HG10" s="114"/>
      <c r="HH10" s="114"/>
      <c r="HI10" s="114"/>
      <c r="HJ10" s="114"/>
      <c r="HK10" s="114"/>
      <c r="HL10" s="114"/>
      <c r="HM10" s="114"/>
      <c r="HN10" s="114"/>
      <c r="HO10" s="114"/>
      <c r="HP10" s="114"/>
      <c r="HQ10" s="114"/>
      <c r="HR10" s="114"/>
      <c r="HS10" s="114"/>
      <c r="HT10" s="114"/>
      <c r="HU10" s="114"/>
      <c r="HV10" s="114"/>
      <c r="HW10" s="114"/>
      <c r="HX10" s="114"/>
      <c r="HY10" s="114"/>
      <c r="HZ10" s="114"/>
      <c r="IA10" s="114"/>
      <c r="IB10" s="114"/>
      <c r="IC10" s="114"/>
      <c r="ID10" s="114"/>
      <c r="IE10" s="114"/>
      <c r="IF10" s="114"/>
      <c r="IG10" s="114"/>
      <c r="IH10" s="114"/>
      <c r="II10" s="114"/>
      <c r="IJ10" s="114"/>
      <c r="IK10" s="114"/>
      <c r="IL10" s="114"/>
      <c r="IM10" s="114"/>
      <c r="IN10" s="114"/>
      <c r="IO10" s="114"/>
      <c r="IP10" s="114"/>
      <c r="IQ10" s="114"/>
      <c r="IR10" s="114"/>
    </row>
    <row r="11" spans="1:252" ht="15" customHeight="1">
      <c r="A11" s="22">
        <v>7</v>
      </c>
      <c r="B11" s="21" t="str">
        <f>'ORAE Measure Info'!B28</f>
        <v>Birthdate</v>
      </c>
      <c r="C11" s="22">
        <v>1</v>
      </c>
      <c r="D11" s="22">
        <v>1</v>
      </c>
      <c r="E11" s="22">
        <v>1</v>
      </c>
      <c r="F11" s="22">
        <v>1</v>
      </c>
    </row>
    <row r="12" spans="1:252" ht="15" customHeight="1">
      <c r="A12" s="22">
        <v>8</v>
      </c>
      <c r="B12" s="21" t="str">
        <f>'ORAE Measure Info'!B29</f>
        <v>Ethnicity</v>
      </c>
      <c r="C12" s="22">
        <v>1</v>
      </c>
      <c r="D12" s="22">
        <v>1</v>
      </c>
      <c r="E12" s="22">
        <v>1</v>
      </c>
      <c r="F12" s="22">
        <v>1</v>
      </c>
    </row>
    <row r="13" spans="1:252" ht="15" customHeight="1">
      <c r="A13" s="22">
        <v>9</v>
      </c>
      <c r="B13" s="21" t="str">
        <f>'ORAE Measure Info'!B30</f>
        <v>Payer</v>
      </c>
      <c r="C13" s="22">
        <v>1</v>
      </c>
      <c r="D13" s="22">
        <v>1</v>
      </c>
      <c r="E13" s="22">
        <v>1</v>
      </c>
      <c r="F13" s="22">
        <v>1</v>
      </c>
    </row>
    <row r="14" spans="1:252" ht="15" customHeight="1">
      <c r="A14" s="22">
        <v>10</v>
      </c>
      <c r="B14" s="21" t="str">
        <f>'ORAE Measure Info'!B31</f>
        <v>Race</v>
      </c>
      <c r="C14" s="22">
        <v>1</v>
      </c>
      <c r="D14" s="22">
        <v>1</v>
      </c>
      <c r="E14" s="22">
        <v>1</v>
      </c>
      <c r="F14" s="22">
        <v>1</v>
      </c>
    </row>
    <row r="15" spans="1:252" ht="15" customHeight="1">
      <c r="A15" s="22">
        <v>11</v>
      </c>
      <c r="B15" s="21" t="str">
        <f>'ORAE Measure Info'!B32</f>
        <v>ONC Administrative Sex</v>
      </c>
      <c r="C15" s="22">
        <v>1</v>
      </c>
      <c r="D15" s="22">
        <v>1</v>
      </c>
      <c r="E15" s="22">
        <v>1</v>
      </c>
      <c r="F15" s="22">
        <v>1</v>
      </c>
    </row>
    <row r="16" spans="1:252" ht="15" customHeight="1">
      <c r="A16" s="22">
        <v>12</v>
      </c>
      <c r="B16" s="21">
        <f>'ORAE Measure Info'!B33</f>
        <v>0</v>
      </c>
      <c r="C16" s="36" t="s">
        <v>44</v>
      </c>
      <c r="D16" s="36" t="s">
        <v>44</v>
      </c>
      <c r="E16" s="36" t="s">
        <v>44</v>
      </c>
      <c r="F16" s="36" t="s">
        <v>44</v>
      </c>
    </row>
    <row r="17" spans="1:6" ht="15" customHeight="1">
      <c r="A17" s="22">
        <v>13</v>
      </c>
      <c r="B17" s="21">
        <f>'ORAE Measure Info'!B34</f>
        <v>0</v>
      </c>
      <c r="C17" s="36" t="s">
        <v>44</v>
      </c>
      <c r="D17" s="36" t="s">
        <v>44</v>
      </c>
      <c r="E17" s="36" t="s">
        <v>44</v>
      </c>
      <c r="F17" s="36" t="s">
        <v>44</v>
      </c>
    </row>
    <row r="18" spans="1:6" ht="15" customHeight="1">
      <c r="A18" s="22">
        <v>14</v>
      </c>
      <c r="B18" s="35">
        <f>'ORAE Measure Info'!B35</f>
        <v>0</v>
      </c>
      <c r="C18" s="36" t="s">
        <v>44</v>
      </c>
      <c r="D18" s="36" t="s">
        <v>44</v>
      </c>
      <c r="E18" s="36" t="s">
        <v>44</v>
      </c>
      <c r="F18" s="36" t="s">
        <v>44</v>
      </c>
    </row>
    <row r="19" spans="1:6" ht="15" customHeight="1">
      <c r="A19" s="22">
        <v>15</v>
      </c>
      <c r="B19" s="35">
        <f>'ORAE Measure Info'!B36</f>
        <v>0</v>
      </c>
      <c r="C19" s="36" t="s">
        <v>44</v>
      </c>
      <c r="D19" s="36" t="s">
        <v>44</v>
      </c>
      <c r="E19" s="36" t="s">
        <v>44</v>
      </c>
      <c r="F19" s="36" t="s">
        <v>44</v>
      </c>
    </row>
    <row r="20" spans="1:6" ht="15" customHeight="1">
      <c r="A20" s="22">
        <v>16</v>
      </c>
      <c r="B20" s="35">
        <f>'ORAE Measure Info'!B37</f>
        <v>0</v>
      </c>
      <c r="C20" s="36" t="s">
        <v>44</v>
      </c>
      <c r="D20" s="36" t="s">
        <v>44</v>
      </c>
      <c r="E20" s="36" t="s">
        <v>44</v>
      </c>
      <c r="F20" s="36" t="s">
        <v>44</v>
      </c>
    </row>
    <row r="21" spans="1:6" ht="15" customHeight="1">
      <c r="A21" s="22">
        <v>17</v>
      </c>
      <c r="B21" s="35">
        <f>'ORAE Measure Info'!B38</f>
        <v>0</v>
      </c>
      <c r="C21" s="36" t="s">
        <v>44</v>
      </c>
      <c r="D21" s="36" t="s">
        <v>44</v>
      </c>
      <c r="E21" s="36" t="s">
        <v>44</v>
      </c>
      <c r="F21" s="36" t="s">
        <v>44</v>
      </c>
    </row>
    <row r="22" spans="1:6" ht="15" customHeight="1">
      <c r="A22" s="22">
        <v>18</v>
      </c>
      <c r="B22" s="35">
        <f>'ORAE Measure Info'!B39</f>
        <v>0</v>
      </c>
      <c r="C22" s="36" t="s">
        <v>44</v>
      </c>
      <c r="D22" s="36" t="s">
        <v>44</v>
      </c>
      <c r="E22" s="36" t="s">
        <v>44</v>
      </c>
      <c r="F22" s="36" t="s">
        <v>44</v>
      </c>
    </row>
    <row r="23" spans="1:6" ht="15" customHeight="1">
      <c r="A23" s="22">
        <v>19</v>
      </c>
      <c r="B23" s="35">
        <f>'ORAE Measure Info'!B40</f>
        <v>0</v>
      </c>
      <c r="C23" s="36" t="s">
        <v>44</v>
      </c>
      <c r="D23" s="36" t="s">
        <v>44</v>
      </c>
      <c r="E23" s="36" t="s">
        <v>44</v>
      </c>
      <c r="F23" s="36" t="s">
        <v>44</v>
      </c>
    </row>
    <row r="24" spans="1:6" ht="15" customHeight="1">
      <c r="A24" s="22">
        <v>20</v>
      </c>
      <c r="B24" s="35">
        <f>'ORAE Measure Info'!B41</f>
        <v>0</v>
      </c>
      <c r="C24" s="36" t="s">
        <v>44</v>
      </c>
      <c r="D24" s="36" t="s">
        <v>44</v>
      </c>
      <c r="E24" s="36" t="s">
        <v>44</v>
      </c>
      <c r="F24" s="36" t="s">
        <v>44</v>
      </c>
    </row>
    <row r="25" spans="1:6" ht="15" customHeight="1">
      <c r="A25" s="22">
        <v>21</v>
      </c>
      <c r="B25" s="35">
        <f>'ORAE Measure Info'!B42</f>
        <v>0</v>
      </c>
      <c r="C25" s="36" t="s">
        <v>44</v>
      </c>
      <c r="D25" s="36" t="s">
        <v>44</v>
      </c>
      <c r="E25" s="36" t="s">
        <v>44</v>
      </c>
      <c r="F25" s="36" t="s">
        <v>44</v>
      </c>
    </row>
    <row r="26" spans="1:6" ht="15" customHeight="1">
      <c r="A26" s="22">
        <v>22</v>
      </c>
      <c r="B26" s="35">
        <f>'ORAE Measure Info'!B43</f>
        <v>0</v>
      </c>
      <c r="C26" s="36" t="s">
        <v>44</v>
      </c>
      <c r="D26" s="36" t="s">
        <v>44</v>
      </c>
      <c r="E26" s="36" t="s">
        <v>44</v>
      </c>
      <c r="F26" s="36" t="s">
        <v>44</v>
      </c>
    </row>
    <row r="27" spans="1:6" ht="15" customHeight="1">
      <c r="A27" s="22">
        <v>23</v>
      </c>
      <c r="B27" s="35">
        <f>'ORAE Measure Info'!B44</f>
        <v>0</v>
      </c>
      <c r="C27" s="36" t="s">
        <v>44</v>
      </c>
      <c r="D27" s="36" t="s">
        <v>44</v>
      </c>
      <c r="E27" s="36" t="s">
        <v>44</v>
      </c>
      <c r="F27" s="36" t="s">
        <v>44</v>
      </c>
    </row>
    <row r="28" spans="1:6" ht="15" customHeight="1">
      <c r="A28" s="22">
        <v>24</v>
      </c>
      <c r="B28" s="35">
        <f>'ORAE Measure Info'!B45</f>
        <v>0</v>
      </c>
      <c r="C28" s="36" t="s">
        <v>44</v>
      </c>
      <c r="D28" s="36" t="s">
        <v>44</v>
      </c>
      <c r="E28" s="36" t="s">
        <v>44</v>
      </c>
      <c r="F28" s="36" t="s">
        <v>44</v>
      </c>
    </row>
    <row r="29" spans="1:6" ht="15" customHeight="1">
      <c r="A29" s="22">
        <v>25</v>
      </c>
      <c r="B29" s="35">
        <f>'ORAE Measure Info'!B46</f>
        <v>0</v>
      </c>
      <c r="C29" s="36" t="s">
        <v>44</v>
      </c>
      <c r="D29" s="36" t="s">
        <v>44</v>
      </c>
      <c r="E29" s="36" t="s">
        <v>44</v>
      </c>
      <c r="F29" s="36" t="s">
        <v>44</v>
      </c>
    </row>
    <row r="30" spans="1:6" ht="15" customHeight="1">
      <c r="A30" s="22">
        <v>26</v>
      </c>
      <c r="B30" s="35">
        <f>'ORAE Measure Info'!B47</f>
        <v>0</v>
      </c>
      <c r="C30" s="36" t="s">
        <v>44</v>
      </c>
      <c r="D30" s="36" t="s">
        <v>44</v>
      </c>
      <c r="E30" s="36" t="s">
        <v>44</v>
      </c>
      <c r="F30" s="36" t="s">
        <v>44</v>
      </c>
    </row>
    <row r="31" spans="1:6" ht="15" customHeight="1">
      <c r="A31" s="22">
        <v>27</v>
      </c>
      <c r="B31" s="35">
        <f>'ORAE Measure Info'!B48</f>
        <v>0</v>
      </c>
      <c r="C31" s="36" t="s">
        <v>44</v>
      </c>
      <c r="D31" s="36" t="s">
        <v>44</v>
      </c>
      <c r="E31" s="36" t="s">
        <v>44</v>
      </c>
      <c r="F31" s="36" t="s">
        <v>44</v>
      </c>
    </row>
    <row r="32" spans="1:6" ht="15" customHeight="1">
      <c r="A32" s="22">
        <v>28</v>
      </c>
      <c r="B32" s="35">
        <f>'ORAE Measure Info'!B49</f>
        <v>0</v>
      </c>
      <c r="C32" s="36" t="s">
        <v>44</v>
      </c>
      <c r="D32" s="36" t="s">
        <v>44</v>
      </c>
      <c r="E32" s="36" t="s">
        <v>44</v>
      </c>
      <c r="F32" s="36" t="s">
        <v>44</v>
      </c>
    </row>
    <row r="33" spans="1:6" ht="15" customHeight="1">
      <c r="A33" s="22">
        <v>29</v>
      </c>
      <c r="B33" s="35">
        <f>'ORAE Measure Info'!B50</f>
        <v>0</v>
      </c>
      <c r="C33" s="36" t="s">
        <v>44</v>
      </c>
      <c r="D33" s="36" t="s">
        <v>44</v>
      </c>
      <c r="E33" s="36" t="s">
        <v>44</v>
      </c>
      <c r="F33" s="36" t="s">
        <v>44</v>
      </c>
    </row>
    <row r="34" spans="1:6" ht="15" customHeight="1">
      <c r="A34" s="22">
        <v>30</v>
      </c>
      <c r="B34" s="35">
        <f>'ORAE Measure Info'!B51</f>
        <v>0</v>
      </c>
      <c r="C34" s="36" t="s">
        <v>44</v>
      </c>
      <c r="D34" s="36" t="s">
        <v>44</v>
      </c>
      <c r="E34" s="36" t="s">
        <v>44</v>
      </c>
      <c r="F34" s="36" t="s">
        <v>44</v>
      </c>
    </row>
  </sheetData>
  <mergeCells count="1">
    <mergeCell ref="G9:G10"/>
  </mergeCells>
  <dataValidations count="2">
    <dataValidation type="list" operator="equal" allowBlank="1" showInputMessage="1" showErrorMessage="1" sqref="C11:F15" xr:uid="{08353249-0A9F-2247-8778-12FD9194B80D}">
      <formula1>#REF!</formula1>
    </dataValidation>
    <dataValidation type="list" operator="equal" allowBlank="1" showInputMessage="1" showErrorMessage="1" sqref="C5:F10" xr:uid="{84928315-3C2D-6A4D-8D38-A12ACC51C58F}">
      <formula1>"0, 1"</formula1>
    </dataValidation>
  </dataValidations>
  <pageMargins left="0.7" right="0.7" top="0.75" bottom="0.75" header="0.3" footer="0.3"/>
  <pageSetup orientation="portrait"/>
  <headerFooter>
    <oddFooter>&amp;C&amp;"Helvetica Neue,Regular"&amp;12&amp;K000000&amp;P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7C11A6-5EF8-074D-9CF2-771AA852BB89}">
  <dimension ref="A1:IR34"/>
  <sheetViews>
    <sheetView showGridLines="0" topLeftCell="B1" workbookViewId="0">
      <selection activeCell="B8" sqref="B8"/>
    </sheetView>
  </sheetViews>
  <sheetFormatPr baseColWidth="10" defaultColWidth="8.83203125" defaultRowHeight="15" customHeight="1"/>
  <cols>
    <col min="1" max="1" width="11.33203125" style="62" customWidth="1"/>
    <col min="2" max="2" width="53.33203125" style="62" customWidth="1"/>
    <col min="3" max="6" width="22.6640625" style="62" customWidth="1"/>
    <col min="7" max="7" width="31" style="134" customWidth="1"/>
    <col min="8" max="252" width="8.83203125" style="62" customWidth="1"/>
  </cols>
  <sheetData>
    <row r="1" spans="1:7" ht="15" customHeight="1">
      <c r="A1" s="25" t="s">
        <v>45</v>
      </c>
      <c r="B1" s="117" t="s">
        <v>146</v>
      </c>
      <c r="C1" s="20"/>
      <c r="D1" s="20"/>
      <c r="E1" s="20"/>
      <c r="F1" s="20"/>
    </row>
    <row r="2" spans="1:7" ht="15" customHeight="1">
      <c r="A2" s="26"/>
      <c r="B2" s="27"/>
      <c r="C2" s="14" t="s">
        <v>46</v>
      </c>
      <c r="D2" s="14" t="s">
        <v>47</v>
      </c>
      <c r="E2" s="14" t="s">
        <v>48</v>
      </c>
      <c r="F2" s="14" t="s">
        <v>49</v>
      </c>
    </row>
    <row r="3" spans="1:7" ht="74.25" customHeight="1">
      <c r="A3" s="28" t="s">
        <v>50</v>
      </c>
      <c r="B3" s="29" t="s">
        <v>37</v>
      </c>
      <c r="C3" s="30" t="s">
        <v>51</v>
      </c>
      <c r="D3" s="30" t="s">
        <v>52</v>
      </c>
      <c r="E3" s="30" t="s">
        <v>53</v>
      </c>
      <c r="F3" s="30" t="s">
        <v>54</v>
      </c>
    </row>
    <row r="4" spans="1:7" ht="15" customHeight="1">
      <c r="A4" s="31"/>
      <c r="B4" s="32"/>
      <c r="C4" s="33" t="s">
        <v>9</v>
      </c>
      <c r="D4" s="34" t="s">
        <v>9</v>
      </c>
      <c r="E4" s="34" t="s">
        <v>9</v>
      </c>
      <c r="F4" s="34" t="s">
        <v>9</v>
      </c>
    </row>
    <row r="5" spans="1:7" ht="15" customHeight="1">
      <c r="A5" s="22">
        <v>1</v>
      </c>
      <c r="B5" s="21" t="str">
        <f>'ORAE Measure Info'!B22</f>
        <v>Encounter, performed: Emergency Department Visit</v>
      </c>
      <c r="C5" s="22">
        <v>1</v>
      </c>
      <c r="D5" s="22">
        <v>1</v>
      </c>
      <c r="E5" s="22">
        <v>1</v>
      </c>
      <c r="F5" s="22">
        <v>1</v>
      </c>
    </row>
    <row r="6" spans="1:7" ht="15" customHeight="1">
      <c r="A6" s="22">
        <v>2</v>
      </c>
      <c r="B6" s="21" t="str">
        <f>'ORAE Measure Info'!B23</f>
        <v>Encounter, performed: Observation Services</v>
      </c>
      <c r="C6" s="22">
        <v>1</v>
      </c>
      <c r="D6" s="22">
        <v>1</v>
      </c>
      <c r="E6" s="22">
        <v>1</v>
      </c>
      <c r="F6" s="22">
        <v>1</v>
      </c>
    </row>
    <row r="7" spans="1:7" ht="15" customHeight="1">
      <c r="A7" s="22">
        <v>3</v>
      </c>
      <c r="B7" s="21" t="str">
        <f>'ORAE Measure Info'!B24</f>
        <v>Encounter, performed: Encounter Inpatient</v>
      </c>
      <c r="C7" s="22">
        <v>1</v>
      </c>
      <c r="D7" s="22">
        <v>1</v>
      </c>
      <c r="E7" s="22">
        <v>1</v>
      </c>
      <c r="F7" s="22">
        <v>1</v>
      </c>
    </row>
    <row r="8" spans="1:7" s="114" customFormat="1" ht="32" customHeight="1">
      <c r="A8" s="112">
        <v>4</v>
      </c>
      <c r="B8" s="129" t="str">
        <f>'ORAE Measure Info'!B25</f>
        <v>Encounter, performed: Encounter Inpatient Facility Location: Operating Room Suite</v>
      </c>
      <c r="C8" s="112">
        <v>1</v>
      </c>
      <c r="D8" s="112">
        <v>1</v>
      </c>
      <c r="E8" s="112">
        <v>1</v>
      </c>
      <c r="F8" s="112">
        <v>1</v>
      </c>
      <c r="G8" s="116"/>
    </row>
    <row r="9" spans="1:7" ht="15" customHeight="1">
      <c r="A9" s="22">
        <v>5</v>
      </c>
      <c r="B9" s="21" t="str">
        <f>'ORAE Measure Info'!B26</f>
        <v>Medication Administered: Opioids, All</v>
      </c>
      <c r="C9" s="22">
        <v>1</v>
      </c>
      <c r="D9" s="22">
        <v>1</v>
      </c>
      <c r="E9" s="22">
        <v>1</v>
      </c>
      <c r="F9" s="22">
        <v>1</v>
      </c>
    </row>
    <row r="10" spans="1:7" ht="15" customHeight="1">
      <c r="A10" s="22">
        <v>6</v>
      </c>
      <c r="B10" s="21" t="str">
        <f>'ORAE Measure Info'!B27</f>
        <v>Medication, Administered: Opioid Antagonist</v>
      </c>
      <c r="C10" s="22">
        <v>1</v>
      </c>
      <c r="D10" s="22">
        <v>1</v>
      </c>
      <c r="E10" s="22">
        <v>1</v>
      </c>
      <c r="F10" s="22">
        <v>1</v>
      </c>
    </row>
    <row r="11" spans="1:7" ht="15" customHeight="1">
      <c r="A11" s="22">
        <v>7</v>
      </c>
      <c r="B11" s="21" t="str">
        <f>'ORAE Measure Info'!B28</f>
        <v>Birthdate</v>
      </c>
      <c r="C11" s="22">
        <v>1</v>
      </c>
      <c r="D11" s="22">
        <v>1</v>
      </c>
      <c r="E11" s="22">
        <v>1</v>
      </c>
      <c r="F11" s="22">
        <v>1</v>
      </c>
    </row>
    <row r="12" spans="1:7" ht="15" customHeight="1">
      <c r="A12" s="22">
        <v>8</v>
      </c>
      <c r="B12" s="21" t="str">
        <f>'ORAE Measure Info'!B29</f>
        <v>Ethnicity</v>
      </c>
      <c r="C12" s="22">
        <v>1</v>
      </c>
      <c r="D12" s="22">
        <v>1</v>
      </c>
      <c r="E12" s="22">
        <v>1</v>
      </c>
      <c r="F12" s="22">
        <v>1</v>
      </c>
    </row>
    <row r="13" spans="1:7" ht="15" customHeight="1">
      <c r="A13" s="22">
        <v>9</v>
      </c>
      <c r="B13" s="21" t="str">
        <f>'ORAE Measure Info'!B30</f>
        <v>Payer</v>
      </c>
      <c r="C13" s="22">
        <v>1</v>
      </c>
      <c r="D13" s="22">
        <v>1</v>
      </c>
      <c r="E13" s="22">
        <v>1</v>
      </c>
      <c r="F13" s="22">
        <v>1</v>
      </c>
    </row>
    <row r="14" spans="1:7" ht="15" customHeight="1">
      <c r="A14" s="22">
        <v>10</v>
      </c>
      <c r="B14" s="21" t="str">
        <f>'ORAE Measure Info'!B31</f>
        <v>Race</v>
      </c>
      <c r="C14" s="22">
        <v>1</v>
      </c>
      <c r="D14" s="22">
        <v>1</v>
      </c>
      <c r="E14" s="22">
        <v>1</v>
      </c>
      <c r="F14" s="22">
        <v>1</v>
      </c>
    </row>
    <row r="15" spans="1:7" ht="15" customHeight="1">
      <c r="A15" s="22">
        <v>11</v>
      </c>
      <c r="B15" s="21" t="str">
        <f>'ORAE Measure Info'!B32</f>
        <v>ONC Administrative Sex</v>
      </c>
      <c r="C15" s="22">
        <v>1</v>
      </c>
      <c r="D15" s="22">
        <v>1</v>
      </c>
      <c r="E15" s="22">
        <v>1</v>
      </c>
      <c r="F15" s="22">
        <v>1</v>
      </c>
    </row>
    <row r="16" spans="1:7" ht="15" customHeight="1">
      <c r="A16" s="22">
        <v>12</v>
      </c>
      <c r="B16" s="21">
        <f>'ORAE Measure Info'!B33</f>
        <v>0</v>
      </c>
      <c r="C16" s="36" t="s">
        <v>44</v>
      </c>
      <c r="D16" s="36" t="s">
        <v>44</v>
      </c>
      <c r="E16" s="36" t="s">
        <v>44</v>
      </c>
      <c r="F16" s="36" t="s">
        <v>44</v>
      </c>
    </row>
    <row r="17" spans="1:6" ht="15" customHeight="1">
      <c r="A17" s="22">
        <v>13</v>
      </c>
      <c r="B17" s="21">
        <f>'ORAE Measure Info'!B34</f>
        <v>0</v>
      </c>
      <c r="C17" s="36" t="s">
        <v>44</v>
      </c>
      <c r="D17" s="36" t="s">
        <v>44</v>
      </c>
      <c r="E17" s="36" t="s">
        <v>44</v>
      </c>
      <c r="F17" s="36" t="s">
        <v>44</v>
      </c>
    </row>
    <row r="18" spans="1:6" ht="15" customHeight="1">
      <c r="A18" s="22">
        <v>14</v>
      </c>
      <c r="B18" s="35">
        <f>'ORAE Measure Info'!B35</f>
        <v>0</v>
      </c>
      <c r="C18" s="36" t="s">
        <v>44</v>
      </c>
      <c r="D18" s="36" t="s">
        <v>44</v>
      </c>
      <c r="E18" s="36" t="s">
        <v>44</v>
      </c>
      <c r="F18" s="36" t="s">
        <v>44</v>
      </c>
    </row>
    <row r="19" spans="1:6" ht="15" customHeight="1">
      <c r="A19" s="22">
        <v>15</v>
      </c>
      <c r="B19" s="35">
        <f>'ORAE Measure Info'!B36</f>
        <v>0</v>
      </c>
      <c r="C19" s="36" t="s">
        <v>44</v>
      </c>
      <c r="D19" s="36" t="s">
        <v>44</v>
      </c>
      <c r="E19" s="36" t="s">
        <v>44</v>
      </c>
      <c r="F19" s="36" t="s">
        <v>44</v>
      </c>
    </row>
    <row r="20" spans="1:6" ht="15" customHeight="1">
      <c r="A20" s="22">
        <v>16</v>
      </c>
      <c r="B20" s="35">
        <f>'ORAE Measure Info'!B37</f>
        <v>0</v>
      </c>
      <c r="C20" s="36" t="s">
        <v>44</v>
      </c>
      <c r="D20" s="36" t="s">
        <v>44</v>
      </c>
      <c r="E20" s="36" t="s">
        <v>44</v>
      </c>
      <c r="F20" s="36" t="s">
        <v>44</v>
      </c>
    </row>
    <row r="21" spans="1:6" ht="15" customHeight="1">
      <c r="A21" s="22">
        <v>17</v>
      </c>
      <c r="B21" s="35">
        <f>'ORAE Measure Info'!B38</f>
        <v>0</v>
      </c>
      <c r="C21" s="36" t="s">
        <v>44</v>
      </c>
      <c r="D21" s="36" t="s">
        <v>44</v>
      </c>
      <c r="E21" s="36" t="s">
        <v>44</v>
      </c>
      <c r="F21" s="36" t="s">
        <v>44</v>
      </c>
    </row>
    <row r="22" spans="1:6" ht="15" customHeight="1">
      <c r="A22" s="22">
        <v>18</v>
      </c>
      <c r="B22" s="35">
        <f>'ORAE Measure Info'!B39</f>
        <v>0</v>
      </c>
      <c r="C22" s="36" t="s">
        <v>44</v>
      </c>
      <c r="D22" s="36" t="s">
        <v>44</v>
      </c>
      <c r="E22" s="36" t="s">
        <v>44</v>
      </c>
      <c r="F22" s="36" t="s">
        <v>44</v>
      </c>
    </row>
    <row r="23" spans="1:6" ht="15" customHeight="1">
      <c r="A23" s="22">
        <v>19</v>
      </c>
      <c r="B23" s="35">
        <f>'ORAE Measure Info'!B40</f>
        <v>0</v>
      </c>
      <c r="C23" s="36" t="s">
        <v>44</v>
      </c>
      <c r="D23" s="36" t="s">
        <v>44</v>
      </c>
      <c r="E23" s="36" t="s">
        <v>44</v>
      </c>
      <c r="F23" s="36" t="s">
        <v>44</v>
      </c>
    </row>
    <row r="24" spans="1:6" ht="15" customHeight="1">
      <c r="A24" s="22">
        <v>20</v>
      </c>
      <c r="B24" s="35">
        <f>'ORAE Measure Info'!B41</f>
        <v>0</v>
      </c>
      <c r="C24" s="36" t="s">
        <v>44</v>
      </c>
      <c r="D24" s="36" t="s">
        <v>44</v>
      </c>
      <c r="E24" s="36" t="s">
        <v>44</v>
      </c>
      <c r="F24" s="36" t="s">
        <v>44</v>
      </c>
    </row>
    <row r="25" spans="1:6" ht="15" customHeight="1">
      <c r="A25" s="22">
        <v>21</v>
      </c>
      <c r="B25" s="35">
        <f>'ORAE Measure Info'!B42</f>
        <v>0</v>
      </c>
      <c r="C25" s="36" t="s">
        <v>44</v>
      </c>
      <c r="D25" s="36" t="s">
        <v>44</v>
      </c>
      <c r="E25" s="36" t="s">
        <v>44</v>
      </c>
      <c r="F25" s="36" t="s">
        <v>44</v>
      </c>
    </row>
    <row r="26" spans="1:6" ht="15" customHeight="1">
      <c r="A26" s="22">
        <v>22</v>
      </c>
      <c r="B26" s="35">
        <f>'ORAE Measure Info'!B43</f>
        <v>0</v>
      </c>
      <c r="C26" s="36" t="s">
        <v>44</v>
      </c>
      <c r="D26" s="36" t="s">
        <v>44</v>
      </c>
      <c r="E26" s="36" t="s">
        <v>44</v>
      </c>
      <c r="F26" s="36" t="s">
        <v>44</v>
      </c>
    </row>
    <row r="27" spans="1:6" ht="15" customHeight="1">
      <c r="A27" s="22">
        <v>23</v>
      </c>
      <c r="B27" s="35">
        <f>'ORAE Measure Info'!B44</f>
        <v>0</v>
      </c>
      <c r="C27" s="36" t="s">
        <v>44</v>
      </c>
      <c r="D27" s="36" t="s">
        <v>44</v>
      </c>
      <c r="E27" s="36" t="s">
        <v>44</v>
      </c>
      <c r="F27" s="36" t="s">
        <v>44</v>
      </c>
    </row>
    <row r="28" spans="1:6" ht="15" customHeight="1">
      <c r="A28" s="22">
        <v>24</v>
      </c>
      <c r="B28" s="35">
        <f>'ORAE Measure Info'!B45</f>
        <v>0</v>
      </c>
      <c r="C28" s="36" t="s">
        <v>44</v>
      </c>
      <c r="D28" s="36" t="s">
        <v>44</v>
      </c>
      <c r="E28" s="36" t="s">
        <v>44</v>
      </c>
      <c r="F28" s="36" t="s">
        <v>44</v>
      </c>
    </row>
    <row r="29" spans="1:6" ht="15" customHeight="1">
      <c r="A29" s="22">
        <v>25</v>
      </c>
      <c r="B29" s="35">
        <f>'ORAE Measure Info'!B46</f>
        <v>0</v>
      </c>
      <c r="C29" s="36" t="s">
        <v>44</v>
      </c>
      <c r="D29" s="36" t="s">
        <v>44</v>
      </c>
      <c r="E29" s="36" t="s">
        <v>44</v>
      </c>
      <c r="F29" s="36" t="s">
        <v>44</v>
      </c>
    </row>
    <row r="30" spans="1:6" ht="15" customHeight="1">
      <c r="A30" s="22">
        <v>26</v>
      </c>
      <c r="B30" s="35">
        <f>'ORAE Measure Info'!B47</f>
        <v>0</v>
      </c>
      <c r="C30" s="36" t="s">
        <v>44</v>
      </c>
      <c r="D30" s="36" t="s">
        <v>44</v>
      </c>
      <c r="E30" s="36" t="s">
        <v>44</v>
      </c>
      <c r="F30" s="36" t="s">
        <v>44</v>
      </c>
    </row>
    <row r="31" spans="1:6" ht="15" customHeight="1">
      <c r="A31" s="22">
        <v>27</v>
      </c>
      <c r="B31" s="35">
        <f>'ORAE Measure Info'!B48</f>
        <v>0</v>
      </c>
      <c r="C31" s="36" t="s">
        <v>44</v>
      </c>
      <c r="D31" s="36" t="s">
        <v>44</v>
      </c>
      <c r="E31" s="36" t="s">
        <v>44</v>
      </c>
      <c r="F31" s="36" t="s">
        <v>44</v>
      </c>
    </row>
    <row r="32" spans="1:6" ht="15" customHeight="1">
      <c r="A32" s="22">
        <v>28</v>
      </c>
      <c r="B32" s="35">
        <f>'ORAE Measure Info'!B49</f>
        <v>0</v>
      </c>
      <c r="C32" s="36" t="s">
        <v>44</v>
      </c>
      <c r="D32" s="36" t="s">
        <v>44</v>
      </c>
      <c r="E32" s="36" t="s">
        <v>44</v>
      </c>
      <c r="F32" s="36" t="s">
        <v>44</v>
      </c>
    </row>
    <row r="33" spans="1:6" ht="15" customHeight="1">
      <c r="A33" s="22">
        <v>29</v>
      </c>
      <c r="B33" s="35">
        <f>'ORAE Measure Info'!B50</f>
        <v>0</v>
      </c>
      <c r="C33" s="36" t="s">
        <v>44</v>
      </c>
      <c r="D33" s="36" t="s">
        <v>44</v>
      </c>
      <c r="E33" s="36" t="s">
        <v>44</v>
      </c>
      <c r="F33" s="36" t="s">
        <v>44</v>
      </c>
    </row>
    <row r="34" spans="1:6" ht="15" customHeight="1">
      <c r="A34" s="22">
        <v>30</v>
      </c>
      <c r="B34" s="35">
        <f>'ORAE Measure Info'!B51</f>
        <v>0</v>
      </c>
      <c r="C34" s="36" t="s">
        <v>44</v>
      </c>
      <c r="D34" s="36" t="s">
        <v>44</v>
      </c>
      <c r="E34" s="36" t="s">
        <v>44</v>
      </c>
      <c r="F34" s="36" t="s">
        <v>44</v>
      </c>
    </row>
  </sheetData>
  <dataValidations count="2">
    <dataValidation type="list" operator="equal" allowBlank="1" showInputMessage="1" showErrorMessage="1" sqref="C11:F15" xr:uid="{7AF1B47E-A028-864B-A406-5544BC686708}">
      <formula1>#REF!</formula1>
    </dataValidation>
    <dataValidation type="list" operator="equal" allowBlank="1" showInputMessage="1" showErrorMessage="1" sqref="C5:F10" xr:uid="{B1DB457C-3FC0-9D41-BB64-37877B16AFB6}">
      <formula1>"0, 1"</formula1>
    </dataValidation>
  </dataValidations>
  <pageMargins left="0.7" right="0.7" top="0.75" bottom="0.75" header="0.3" footer="0.3"/>
  <pageSetup orientation="portrait"/>
  <headerFooter>
    <oddFooter>&amp;C&amp;"Helvetica Neue,Regular"&amp;12&amp;K000000&amp;P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F251C2-EE98-5943-BA96-4E087F4B620B}">
  <dimension ref="A1:IR34"/>
  <sheetViews>
    <sheetView showGridLines="0" workbookViewId="0">
      <selection activeCell="B19" sqref="B19"/>
    </sheetView>
  </sheetViews>
  <sheetFormatPr baseColWidth="10" defaultColWidth="8.83203125" defaultRowHeight="15" customHeight="1"/>
  <cols>
    <col min="1" max="1" width="11.33203125" style="62" customWidth="1"/>
    <col min="2" max="2" width="53.33203125" style="62" customWidth="1"/>
    <col min="3" max="6" width="22.6640625" style="62" customWidth="1"/>
    <col min="7" max="7" width="37" style="62" customWidth="1"/>
    <col min="8" max="252" width="8.83203125" style="62" customWidth="1"/>
  </cols>
  <sheetData>
    <row r="1" spans="1:7" ht="15" customHeight="1">
      <c r="A1" s="25" t="s">
        <v>45</v>
      </c>
      <c r="B1" s="117" t="s">
        <v>146</v>
      </c>
      <c r="C1" s="20"/>
      <c r="D1" s="20"/>
      <c r="E1" s="20"/>
      <c r="F1" s="20"/>
    </row>
    <row r="2" spans="1:7" ht="15" customHeight="1">
      <c r="A2" s="26"/>
      <c r="B2" s="27"/>
      <c r="C2" s="14" t="s">
        <v>46</v>
      </c>
      <c r="D2" s="14" t="s">
        <v>47</v>
      </c>
      <c r="E2" s="14" t="s">
        <v>48</v>
      </c>
      <c r="F2" s="14" t="s">
        <v>49</v>
      </c>
    </row>
    <row r="3" spans="1:7" ht="74.25" customHeight="1">
      <c r="A3" s="28" t="s">
        <v>50</v>
      </c>
      <c r="B3" s="29" t="s">
        <v>37</v>
      </c>
      <c r="C3" s="30" t="s">
        <v>51</v>
      </c>
      <c r="D3" s="30" t="s">
        <v>52</v>
      </c>
      <c r="E3" s="30" t="s">
        <v>53</v>
      </c>
      <c r="F3" s="30" t="s">
        <v>54</v>
      </c>
    </row>
    <row r="4" spans="1:7" ht="15" customHeight="1">
      <c r="A4" s="31"/>
      <c r="B4" s="32"/>
      <c r="C4" s="33" t="s">
        <v>9</v>
      </c>
      <c r="D4" s="34" t="s">
        <v>9</v>
      </c>
      <c r="E4" s="34" t="s">
        <v>9</v>
      </c>
      <c r="F4" s="34" t="s">
        <v>9</v>
      </c>
    </row>
    <row r="5" spans="1:7" ht="15" customHeight="1">
      <c r="A5" s="22">
        <v>1</v>
      </c>
      <c r="B5" s="21" t="str">
        <f>'ORAE Measure Info'!B22</f>
        <v>Encounter, performed: Emergency Department Visit</v>
      </c>
      <c r="C5" s="22">
        <v>1</v>
      </c>
      <c r="D5" s="22">
        <v>1</v>
      </c>
      <c r="E5" s="22">
        <v>1</v>
      </c>
      <c r="F5" s="22">
        <v>1</v>
      </c>
    </row>
    <row r="6" spans="1:7" ht="15" customHeight="1">
      <c r="A6" s="22">
        <v>2</v>
      </c>
      <c r="B6" s="21" t="str">
        <f>'ORAE Measure Info'!B23</f>
        <v>Encounter, performed: Observation Services</v>
      </c>
      <c r="C6" s="22">
        <v>1</v>
      </c>
      <c r="D6" s="22">
        <v>1</v>
      </c>
      <c r="E6" s="22">
        <v>1</v>
      </c>
      <c r="F6" s="22">
        <v>1</v>
      </c>
    </row>
    <row r="7" spans="1:7" ht="15" customHeight="1">
      <c r="A7" s="22">
        <v>3</v>
      </c>
      <c r="B7" s="21" t="str">
        <f>'ORAE Measure Info'!B24</f>
        <v>Encounter, performed: Encounter Inpatient</v>
      </c>
      <c r="C7" s="22">
        <v>1</v>
      </c>
      <c r="D7" s="22">
        <v>1</v>
      </c>
      <c r="E7" s="22">
        <v>1</v>
      </c>
      <c r="F7" s="22">
        <v>1</v>
      </c>
    </row>
    <row r="8" spans="1:7" s="114" customFormat="1" ht="33" customHeight="1">
      <c r="A8" s="112">
        <v>4</v>
      </c>
      <c r="B8" s="129" t="str">
        <f>'ORAE Measure Info'!B25</f>
        <v>Encounter, performed: Encounter Inpatient Facility Location: Operating Room Suite</v>
      </c>
      <c r="C8" s="112">
        <v>1</v>
      </c>
      <c r="D8" s="112">
        <v>1</v>
      </c>
      <c r="E8" s="112">
        <v>1</v>
      </c>
      <c r="F8" s="112">
        <v>1</v>
      </c>
      <c r="G8" s="116"/>
    </row>
    <row r="9" spans="1:7" ht="15" customHeight="1">
      <c r="A9" s="22">
        <v>5</v>
      </c>
      <c r="B9" s="21" t="str">
        <f>'ORAE Measure Info'!B26</f>
        <v>Medication Administered: Opioids, All</v>
      </c>
      <c r="C9" s="22">
        <v>1</v>
      </c>
      <c r="D9" s="22">
        <v>1</v>
      </c>
      <c r="E9" s="22">
        <v>1</v>
      </c>
      <c r="F9" s="22">
        <v>1</v>
      </c>
    </row>
    <row r="10" spans="1:7" ht="15" customHeight="1">
      <c r="A10" s="22">
        <v>6</v>
      </c>
      <c r="B10" s="21" t="str">
        <f>'ORAE Measure Info'!B27</f>
        <v>Medication, Administered: Opioid Antagonist</v>
      </c>
      <c r="C10" s="22">
        <v>1</v>
      </c>
      <c r="D10" s="22">
        <v>1</v>
      </c>
      <c r="E10" s="22">
        <v>1</v>
      </c>
      <c r="F10" s="22">
        <v>1</v>
      </c>
    </row>
    <row r="11" spans="1:7" ht="15" customHeight="1">
      <c r="A11" s="22">
        <v>7</v>
      </c>
      <c r="B11" s="21" t="str">
        <f>'ORAE Measure Info'!B28</f>
        <v>Birthdate</v>
      </c>
      <c r="C11" s="22">
        <v>1</v>
      </c>
      <c r="D11" s="22">
        <v>1</v>
      </c>
      <c r="E11" s="22">
        <v>1</v>
      </c>
      <c r="F11" s="22">
        <v>1</v>
      </c>
    </row>
    <row r="12" spans="1:7" ht="15" customHeight="1">
      <c r="A12" s="22">
        <v>8</v>
      </c>
      <c r="B12" s="21" t="str">
        <f>'ORAE Measure Info'!B29</f>
        <v>Ethnicity</v>
      </c>
      <c r="C12" s="22">
        <v>1</v>
      </c>
      <c r="D12" s="22">
        <v>1</v>
      </c>
      <c r="E12" s="22">
        <v>1</v>
      </c>
      <c r="F12" s="22">
        <v>1</v>
      </c>
    </row>
    <row r="13" spans="1:7" ht="15" customHeight="1">
      <c r="A13" s="22">
        <v>9</v>
      </c>
      <c r="B13" s="21" t="str">
        <f>'ORAE Measure Info'!B30</f>
        <v>Payer</v>
      </c>
      <c r="C13" s="22">
        <v>1</v>
      </c>
      <c r="D13" s="22">
        <v>1</v>
      </c>
      <c r="E13" s="22">
        <v>1</v>
      </c>
      <c r="F13" s="22">
        <v>1</v>
      </c>
    </row>
    <row r="14" spans="1:7" ht="15" customHeight="1">
      <c r="A14" s="22">
        <v>10</v>
      </c>
      <c r="B14" s="21" t="str">
        <f>'ORAE Measure Info'!B31</f>
        <v>Race</v>
      </c>
      <c r="C14" s="22">
        <v>1</v>
      </c>
      <c r="D14" s="22">
        <v>1</v>
      </c>
      <c r="E14" s="22">
        <v>1</v>
      </c>
      <c r="F14" s="22">
        <v>1</v>
      </c>
    </row>
    <row r="15" spans="1:7" ht="15" customHeight="1">
      <c r="A15" s="22">
        <v>11</v>
      </c>
      <c r="B15" s="21" t="str">
        <f>'ORAE Measure Info'!B32</f>
        <v>ONC Administrative Sex</v>
      </c>
      <c r="C15" s="22">
        <v>1</v>
      </c>
      <c r="D15" s="22">
        <v>1</v>
      </c>
      <c r="E15" s="22">
        <v>1</v>
      </c>
      <c r="F15" s="22">
        <v>1</v>
      </c>
    </row>
    <row r="16" spans="1:7" ht="15" customHeight="1">
      <c r="A16" s="22">
        <v>12</v>
      </c>
      <c r="B16" s="21">
        <f>'ORAE Measure Info'!B33</f>
        <v>0</v>
      </c>
      <c r="C16" s="36" t="s">
        <v>44</v>
      </c>
      <c r="D16" s="36" t="s">
        <v>44</v>
      </c>
      <c r="E16" s="36" t="s">
        <v>44</v>
      </c>
      <c r="F16" s="36" t="s">
        <v>44</v>
      </c>
    </row>
    <row r="17" spans="1:6" ht="15" customHeight="1">
      <c r="A17" s="22">
        <v>13</v>
      </c>
      <c r="B17" s="21">
        <f>'ORAE Measure Info'!B34</f>
        <v>0</v>
      </c>
      <c r="C17" s="36" t="s">
        <v>44</v>
      </c>
      <c r="D17" s="36" t="s">
        <v>44</v>
      </c>
      <c r="E17" s="36" t="s">
        <v>44</v>
      </c>
      <c r="F17" s="36" t="s">
        <v>44</v>
      </c>
    </row>
    <row r="18" spans="1:6" ht="15" customHeight="1">
      <c r="A18" s="22">
        <v>14</v>
      </c>
      <c r="B18" s="35">
        <f>'ORAE Measure Info'!B35</f>
        <v>0</v>
      </c>
      <c r="C18" s="36" t="s">
        <v>44</v>
      </c>
      <c r="D18" s="36" t="s">
        <v>44</v>
      </c>
      <c r="E18" s="36" t="s">
        <v>44</v>
      </c>
      <c r="F18" s="36" t="s">
        <v>44</v>
      </c>
    </row>
    <row r="19" spans="1:6" ht="15" customHeight="1">
      <c r="A19" s="22">
        <v>15</v>
      </c>
      <c r="B19" s="35">
        <f>'ORAE Measure Info'!B36</f>
        <v>0</v>
      </c>
      <c r="C19" s="36" t="s">
        <v>44</v>
      </c>
      <c r="D19" s="36" t="s">
        <v>44</v>
      </c>
      <c r="E19" s="36" t="s">
        <v>44</v>
      </c>
      <c r="F19" s="36" t="s">
        <v>44</v>
      </c>
    </row>
    <row r="20" spans="1:6" ht="15" customHeight="1">
      <c r="A20" s="22">
        <v>16</v>
      </c>
      <c r="B20" s="35">
        <f>'ORAE Measure Info'!B37</f>
        <v>0</v>
      </c>
      <c r="C20" s="36" t="s">
        <v>44</v>
      </c>
      <c r="D20" s="36" t="s">
        <v>44</v>
      </c>
      <c r="E20" s="36" t="s">
        <v>44</v>
      </c>
      <c r="F20" s="36" t="s">
        <v>44</v>
      </c>
    </row>
    <row r="21" spans="1:6" ht="15" customHeight="1">
      <c r="A21" s="22">
        <v>17</v>
      </c>
      <c r="B21" s="35">
        <f>'ORAE Measure Info'!B38</f>
        <v>0</v>
      </c>
      <c r="C21" s="36" t="s">
        <v>44</v>
      </c>
      <c r="D21" s="36" t="s">
        <v>44</v>
      </c>
      <c r="E21" s="36" t="s">
        <v>44</v>
      </c>
      <c r="F21" s="36" t="s">
        <v>44</v>
      </c>
    </row>
    <row r="22" spans="1:6" ht="15" customHeight="1">
      <c r="A22" s="22">
        <v>18</v>
      </c>
      <c r="B22" s="35">
        <f>'ORAE Measure Info'!B39</f>
        <v>0</v>
      </c>
      <c r="C22" s="36" t="s">
        <v>44</v>
      </c>
      <c r="D22" s="36" t="s">
        <v>44</v>
      </c>
      <c r="E22" s="36" t="s">
        <v>44</v>
      </c>
      <c r="F22" s="36" t="s">
        <v>44</v>
      </c>
    </row>
    <row r="23" spans="1:6" ht="15" customHeight="1">
      <c r="A23" s="22">
        <v>19</v>
      </c>
      <c r="B23" s="35">
        <f>'ORAE Measure Info'!B40</f>
        <v>0</v>
      </c>
      <c r="C23" s="36" t="s">
        <v>44</v>
      </c>
      <c r="D23" s="36" t="s">
        <v>44</v>
      </c>
      <c r="E23" s="36" t="s">
        <v>44</v>
      </c>
      <c r="F23" s="36" t="s">
        <v>44</v>
      </c>
    </row>
    <row r="24" spans="1:6" ht="15" customHeight="1">
      <c r="A24" s="22">
        <v>20</v>
      </c>
      <c r="B24" s="35">
        <f>'ORAE Measure Info'!B41</f>
        <v>0</v>
      </c>
      <c r="C24" s="36" t="s">
        <v>44</v>
      </c>
      <c r="D24" s="36" t="s">
        <v>44</v>
      </c>
      <c r="E24" s="36" t="s">
        <v>44</v>
      </c>
      <c r="F24" s="36" t="s">
        <v>44</v>
      </c>
    </row>
    <row r="25" spans="1:6" ht="15" customHeight="1">
      <c r="A25" s="22">
        <v>21</v>
      </c>
      <c r="B25" s="35">
        <f>'ORAE Measure Info'!B42</f>
        <v>0</v>
      </c>
      <c r="C25" s="36" t="s">
        <v>44</v>
      </c>
      <c r="D25" s="36" t="s">
        <v>44</v>
      </c>
      <c r="E25" s="36" t="s">
        <v>44</v>
      </c>
      <c r="F25" s="36" t="s">
        <v>44</v>
      </c>
    </row>
    <row r="26" spans="1:6" ht="15" customHeight="1">
      <c r="A26" s="22">
        <v>22</v>
      </c>
      <c r="B26" s="35">
        <f>'ORAE Measure Info'!B43</f>
        <v>0</v>
      </c>
      <c r="C26" s="36" t="s">
        <v>44</v>
      </c>
      <c r="D26" s="36" t="s">
        <v>44</v>
      </c>
      <c r="E26" s="36" t="s">
        <v>44</v>
      </c>
      <c r="F26" s="36" t="s">
        <v>44</v>
      </c>
    </row>
    <row r="27" spans="1:6" ht="15" customHeight="1">
      <c r="A27" s="22">
        <v>23</v>
      </c>
      <c r="B27" s="35">
        <f>'ORAE Measure Info'!B44</f>
        <v>0</v>
      </c>
      <c r="C27" s="36" t="s">
        <v>44</v>
      </c>
      <c r="D27" s="36" t="s">
        <v>44</v>
      </c>
      <c r="E27" s="36" t="s">
        <v>44</v>
      </c>
      <c r="F27" s="36" t="s">
        <v>44</v>
      </c>
    </row>
    <row r="28" spans="1:6" ht="15" customHeight="1">
      <c r="A28" s="22">
        <v>24</v>
      </c>
      <c r="B28" s="35">
        <f>'ORAE Measure Info'!B45</f>
        <v>0</v>
      </c>
      <c r="C28" s="36" t="s">
        <v>44</v>
      </c>
      <c r="D28" s="36" t="s">
        <v>44</v>
      </c>
      <c r="E28" s="36" t="s">
        <v>44</v>
      </c>
      <c r="F28" s="36" t="s">
        <v>44</v>
      </c>
    </row>
    <row r="29" spans="1:6" ht="15" customHeight="1">
      <c r="A29" s="22">
        <v>25</v>
      </c>
      <c r="B29" s="35">
        <f>'ORAE Measure Info'!B46</f>
        <v>0</v>
      </c>
      <c r="C29" s="36" t="s">
        <v>44</v>
      </c>
      <c r="D29" s="36" t="s">
        <v>44</v>
      </c>
      <c r="E29" s="36" t="s">
        <v>44</v>
      </c>
      <c r="F29" s="36" t="s">
        <v>44</v>
      </c>
    </row>
    <row r="30" spans="1:6" ht="15" customHeight="1">
      <c r="A30" s="22">
        <v>26</v>
      </c>
      <c r="B30" s="35">
        <f>'ORAE Measure Info'!B47</f>
        <v>0</v>
      </c>
      <c r="C30" s="36" t="s">
        <v>44</v>
      </c>
      <c r="D30" s="36" t="s">
        <v>44</v>
      </c>
      <c r="E30" s="36" t="s">
        <v>44</v>
      </c>
      <c r="F30" s="36" t="s">
        <v>44</v>
      </c>
    </row>
    <row r="31" spans="1:6" ht="15" customHeight="1">
      <c r="A31" s="22">
        <v>27</v>
      </c>
      <c r="B31" s="35">
        <f>'ORAE Measure Info'!B48</f>
        <v>0</v>
      </c>
      <c r="C31" s="36" t="s">
        <v>44</v>
      </c>
      <c r="D31" s="36" t="s">
        <v>44</v>
      </c>
      <c r="E31" s="36" t="s">
        <v>44</v>
      </c>
      <c r="F31" s="36" t="s">
        <v>44</v>
      </c>
    </row>
    <row r="32" spans="1:6" ht="15" customHeight="1">
      <c r="A32" s="22">
        <v>28</v>
      </c>
      <c r="B32" s="35">
        <f>'ORAE Measure Info'!B49</f>
        <v>0</v>
      </c>
      <c r="C32" s="36" t="s">
        <v>44</v>
      </c>
      <c r="D32" s="36" t="s">
        <v>44</v>
      </c>
      <c r="E32" s="36" t="s">
        <v>44</v>
      </c>
      <c r="F32" s="36" t="s">
        <v>44</v>
      </c>
    </row>
    <row r="33" spans="1:6" ht="15" customHeight="1">
      <c r="A33" s="22">
        <v>29</v>
      </c>
      <c r="B33" s="35">
        <f>'ORAE Measure Info'!B50</f>
        <v>0</v>
      </c>
      <c r="C33" s="36" t="s">
        <v>44</v>
      </c>
      <c r="D33" s="36" t="s">
        <v>44</v>
      </c>
      <c r="E33" s="36" t="s">
        <v>44</v>
      </c>
      <c r="F33" s="36" t="s">
        <v>44</v>
      </c>
    </row>
    <row r="34" spans="1:6" ht="15" customHeight="1">
      <c r="A34" s="22">
        <v>30</v>
      </c>
      <c r="B34" s="35">
        <f>'ORAE Measure Info'!B51</f>
        <v>0</v>
      </c>
      <c r="C34" s="36" t="s">
        <v>44</v>
      </c>
      <c r="D34" s="36" t="s">
        <v>44</v>
      </c>
      <c r="E34" s="36" t="s">
        <v>44</v>
      </c>
      <c r="F34" s="36" t="s">
        <v>44</v>
      </c>
    </row>
  </sheetData>
  <dataValidations count="2">
    <dataValidation type="list" operator="equal" allowBlank="1" showInputMessage="1" showErrorMessage="1" sqref="C11:F15" xr:uid="{8B693D4C-62F8-3348-A7D9-0D624A5766D6}">
      <formula1>#REF!</formula1>
    </dataValidation>
    <dataValidation type="list" operator="equal" allowBlank="1" showInputMessage="1" showErrorMessage="1" sqref="C5:F10" xr:uid="{0F118DFB-FCB5-A645-9939-BFCFB35A1934}">
      <formula1>"0, 1"</formula1>
    </dataValidation>
  </dataValidations>
  <pageMargins left="0.7" right="0.7" top="0.75" bottom="0.75" header="0.3" footer="0.3"/>
  <pageSetup orientation="portrait"/>
  <headerFooter>
    <oddFooter>&amp;C&amp;"Helvetica Neue,Regular"&amp;12&amp;K000000&amp;P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90CBC7-2C20-B644-B369-78E5148AB410}">
  <dimension ref="A1:IS34"/>
  <sheetViews>
    <sheetView showGridLines="0" workbookViewId="0">
      <selection activeCell="G20" sqref="G20"/>
    </sheetView>
  </sheetViews>
  <sheetFormatPr baseColWidth="10" defaultColWidth="8.83203125" defaultRowHeight="15" customHeight="1"/>
  <cols>
    <col min="1" max="1" width="11.33203125" style="62" customWidth="1"/>
    <col min="2" max="2" width="47" style="62" customWidth="1"/>
    <col min="3" max="6" width="22.6640625" style="62" customWidth="1"/>
    <col min="7" max="7" width="35.83203125" style="62" customWidth="1"/>
    <col min="8" max="253" width="8.83203125" style="62" customWidth="1"/>
  </cols>
  <sheetData>
    <row r="1" spans="1:7" ht="15" customHeight="1">
      <c r="A1" s="25" t="s">
        <v>45</v>
      </c>
      <c r="B1" s="117" t="s">
        <v>146</v>
      </c>
      <c r="C1" s="20"/>
      <c r="D1" s="20"/>
      <c r="E1" s="20"/>
      <c r="F1" s="20"/>
    </row>
    <row r="2" spans="1:7" ht="15" customHeight="1">
      <c r="A2" s="26"/>
      <c r="B2" s="27"/>
      <c r="C2" s="14" t="s">
        <v>46</v>
      </c>
      <c r="D2" s="14" t="s">
        <v>47</v>
      </c>
      <c r="E2" s="14" t="s">
        <v>48</v>
      </c>
      <c r="F2" s="14" t="s">
        <v>49</v>
      </c>
    </row>
    <row r="3" spans="1:7" ht="74.25" customHeight="1">
      <c r="A3" s="40" t="s">
        <v>50</v>
      </c>
      <c r="B3" s="41" t="s">
        <v>37</v>
      </c>
      <c r="C3" s="30" t="s">
        <v>51</v>
      </c>
      <c r="D3" s="30" t="s">
        <v>52</v>
      </c>
      <c r="E3" s="30" t="s">
        <v>53</v>
      </c>
      <c r="F3" s="30" t="s">
        <v>54</v>
      </c>
    </row>
    <row r="4" spans="1:7" ht="15" customHeight="1">
      <c r="A4" s="42"/>
      <c r="B4" s="43"/>
      <c r="C4" s="34" t="s">
        <v>9</v>
      </c>
      <c r="D4" s="34" t="s">
        <v>9</v>
      </c>
      <c r="E4" s="34" t="s">
        <v>9</v>
      </c>
      <c r="F4" s="34" t="s">
        <v>9</v>
      </c>
    </row>
    <row r="5" spans="1:7" ht="15" customHeight="1">
      <c r="A5" s="22">
        <v>1</v>
      </c>
      <c r="B5" s="21" t="str">
        <f>'ORAE Measure Info'!B22</f>
        <v>Encounter, performed: Emergency Department Visit</v>
      </c>
      <c r="C5" s="22">
        <v>1</v>
      </c>
      <c r="D5" s="22">
        <v>1</v>
      </c>
      <c r="E5" s="22">
        <v>1</v>
      </c>
      <c r="F5" s="22">
        <v>1</v>
      </c>
    </row>
    <row r="6" spans="1:7" ht="15" customHeight="1">
      <c r="A6" s="22">
        <v>2</v>
      </c>
      <c r="B6" s="21" t="str">
        <f>'ORAE Measure Info'!B23</f>
        <v>Encounter, performed: Observation Services</v>
      </c>
      <c r="C6" s="22">
        <v>1</v>
      </c>
      <c r="D6" s="22">
        <v>1</v>
      </c>
      <c r="E6" s="22">
        <v>1</v>
      </c>
      <c r="F6" s="22">
        <v>1</v>
      </c>
    </row>
    <row r="7" spans="1:7" ht="15" customHeight="1">
      <c r="A7" s="22">
        <v>3</v>
      </c>
      <c r="B7" s="21" t="str">
        <f>'ORAE Measure Info'!B24</f>
        <v>Encounter, performed: Encounter Inpatient</v>
      </c>
      <c r="C7" s="22">
        <v>1</v>
      </c>
      <c r="D7" s="22">
        <v>1</v>
      </c>
      <c r="E7" s="22">
        <v>1</v>
      </c>
      <c r="F7" s="22">
        <v>1</v>
      </c>
    </row>
    <row r="8" spans="1:7" s="114" customFormat="1" ht="31" customHeight="1">
      <c r="A8" s="112">
        <v>4</v>
      </c>
      <c r="B8" s="129" t="str">
        <f>'ORAE Measure Info'!B25</f>
        <v>Encounter, performed: Encounter Inpatient Facility Location: Operating Room Suite</v>
      </c>
      <c r="C8" s="112">
        <v>1</v>
      </c>
      <c r="D8" s="112">
        <v>1</v>
      </c>
      <c r="E8" s="112">
        <v>1</v>
      </c>
      <c r="F8" s="112">
        <v>1</v>
      </c>
      <c r="G8" s="115"/>
    </row>
    <row r="9" spans="1:7" ht="15" customHeight="1">
      <c r="A9" s="22">
        <v>5</v>
      </c>
      <c r="B9" s="21" t="str">
        <f>'ORAE Measure Info'!B26</f>
        <v>Medication Administered: Opioids, All</v>
      </c>
      <c r="C9" s="22">
        <v>1</v>
      </c>
      <c r="D9" s="22">
        <v>1</v>
      </c>
      <c r="E9" s="22">
        <v>1</v>
      </c>
      <c r="F9" s="22">
        <v>1</v>
      </c>
    </row>
    <row r="10" spans="1:7" ht="15" customHeight="1">
      <c r="A10" s="22">
        <v>6</v>
      </c>
      <c r="B10" s="21" t="str">
        <f>'ORAE Measure Info'!B27</f>
        <v>Medication, Administered: Opioid Antagonist</v>
      </c>
      <c r="C10" s="22">
        <v>1</v>
      </c>
      <c r="D10" s="22">
        <v>1</v>
      </c>
      <c r="E10" s="22">
        <v>1</v>
      </c>
      <c r="F10" s="22">
        <v>1</v>
      </c>
    </row>
    <row r="11" spans="1:7" ht="15" customHeight="1">
      <c r="A11" s="22">
        <v>7</v>
      </c>
      <c r="B11" s="21" t="str">
        <f>'ORAE Measure Info'!B28</f>
        <v>Birthdate</v>
      </c>
      <c r="C11" s="22">
        <v>1</v>
      </c>
      <c r="D11" s="22">
        <v>1</v>
      </c>
      <c r="E11" s="22">
        <v>1</v>
      </c>
      <c r="F11" s="22">
        <v>1</v>
      </c>
    </row>
    <row r="12" spans="1:7" ht="15" customHeight="1">
      <c r="A12" s="22">
        <v>8</v>
      </c>
      <c r="B12" s="21" t="str">
        <f>'ORAE Measure Info'!B29</f>
        <v>Ethnicity</v>
      </c>
      <c r="C12" s="22">
        <v>1</v>
      </c>
      <c r="D12" s="22">
        <v>1</v>
      </c>
      <c r="E12" s="22">
        <v>1</v>
      </c>
      <c r="F12" s="22">
        <v>1</v>
      </c>
    </row>
    <row r="13" spans="1:7" ht="15" customHeight="1">
      <c r="A13" s="22">
        <v>9</v>
      </c>
      <c r="B13" s="21" t="str">
        <f>'ORAE Measure Info'!B30</f>
        <v>Payer</v>
      </c>
      <c r="C13" s="22">
        <v>1</v>
      </c>
      <c r="D13" s="22">
        <v>1</v>
      </c>
      <c r="E13" s="22">
        <v>1</v>
      </c>
      <c r="F13" s="22">
        <v>1</v>
      </c>
    </row>
    <row r="14" spans="1:7" ht="15" customHeight="1">
      <c r="A14" s="22">
        <v>10</v>
      </c>
      <c r="B14" s="21" t="str">
        <f>'ORAE Measure Info'!B31</f>
        <v>Race</v>
      </c>
      <c r="C14" s="22">
        <v>1</v>
      </c>
      <c r="D14" s="22">
        <v>1</v>
      </c>
      <c r="E14" s="22">
        <v>1</v>
      </c>
      <c r="F14" s="22">
        <v>1</v>
      </c>
    </row>
    <row r="15" spans="1:7" ht="15" customHeight="1">
      <c r="A15" s="22">
        <v>11</v>
      </c>
      <c r="B15" s="21" t="str">
        <f>'ORAE Measure Info'!B32</f>
        <v>ONC Administrative Sex</v>
      </c>
      <c r="C15" s="22">
        <v>1</v>
      </c>
      <c r="D15" s="22">
        <v>1</v>
      </c>
      <c r="E15" s="22">
        <v>1</v>
      </c>
      <c r="F15" s="22">
        <v>1</v>
      </c>
    </row>
    <row r="16" spans="1:7" ht="15" customHeight="1">
      <c r="A16" s="22">
        <v>12</v>
      </c>
      <c r="B16" s="21">
        <f>'ORAE Measure Info'!B33</f>
        <v>0</v>
      </c>
      <c r="C16" s="36" t="s">
        <v>44</v>
      </c>
      <c r="D16" s="36" t="s">
        <v>44</v>
      </c>
      <c r="E16" s="36" t="s">
        <v>44</v>
      </c>
      <c r="F16" s="36" t="s">
        <v>44</v>
      </c>
    </row>
    <row r="17" spans="1:6" ht="15" customHeight="1">
      <c r="A17" s="22">
        <v>13</v>
      </c>
      <c r="B17" s="21">
        <f>'ORAE Measure Info'!B34</f>
        <v>0</v>
      </c>
      <c r="C17" s="36" t="s">
        <v>44</v>
      </c>
      <c r="D17" s="36" t="s">
        <v>44</v>
      </c>
      <c r="E17" s="36" t="s">
        <v>44</v>
      </c>
      <c r="F17" s="36" t="s">
        <v>44</v>
      </c>
    </row>
    <row r="18" spans="1:6" ht="15" customHeight="1">
      <c r="A18" s="22">
        <v>14</v>
      </c>
      <c r="B18" s="35">
        <f>'ORAE Measure Info'!B35</f>
        <v>0</v>
      </c>
      <c r="C18" s="36" t="s">
        <v>44</v>
      </c>
      <c r="D18" s="36" t="s">
        <v>44</v>
      </c>
      <c r="E18" s="36" t="s">
        <v>44</v>
      </c>
      <c r="F18" s="36" t="s">
        <v>44</v>
      </c>
    </row>
    <row r="19" spans="1:6" ht="15" customHeight="1">
      <c r="A19" s="22">
        <v>15</v>
      </c>
      <c r="B19" s="35">
        <f>'ORAE Measure Info'!B36</f>
        <v>0</v>
      </c>
      <c r="C19" s="36" t="s">
        <v>44</v>
      </c>
      <c r="D19" s="36" t="s">
        <v>44</v>
      </c>
      <c r="E19" s="36" t="s">
        <v>44</v>
      </c>
      <c r="F19" s="36" t="s">
        <v>44</v>
      </c>
    </row>
    <row r="20" spans="1:6" ht="15" customHeight="1">
      <c r="A20" s="22">
        <v>16</v>
      </c>
      <c r="B20" s="35">
        <f>'ORAE Measure Info'!B37</f>
        <v>0</v>
      </c>
      <c r="C20" s="36" t="s">
        <v>44</v>
      </c>
      <c r="D20" s="36" t="s">
        <v>44</v>
      </c>
      <c r="E20" s="36" t="s">
        <v>44</v>
      </c>
      <c r="F20" s="36" t="s">
        <v>44</v>
      </c>
    </row>
    <row r="21" spans="1:6" ht="15" customHeight="1">
      <c r="A21" s="22">
        <v>17</v>
      </c>
      <c r="B21" s="35">
        <f>'ORAE Measure Info'!B38</f>
        <v>0</v>
      </c>
      <c r="C21" s="36" t="s">
        <v>44</v>
      </c>
      <c r="D21" s="36" t="s">
        <v>44</v>
      </c>
      <c r="E21" s="36" t="s">
        <v>44</v>
      </c>
      <c r="F21" s="36" t="s">
        <v>44</v>
      </c>
    </row>
    <row r="22" spans="1:6" ht="15" customHeight="1">
      <c r="A22" s="22">
        <v>18</v>
      </c>
      <c r="B22" s="35">
        <f>'ORAE Measure Info'!B39</f>
        <v>0</v>
      </c>
      <c r="C22" s="36" t="s">
        <v>44</v>
      </c>
      <c r="D22" s="36" t="s">
        <v>44</v>
      </c>
      <c r="E22" s="36" t="s">
        <v>44</v>
      </c>
      <c r="F22" s="36" t="s">
        <v>44</v>
      </c>
    </row>
    <row r="23" spans="1:6" ht="15" customHeight="1">
      <c r="A23" s="22">
        <v>19</v>
      </c>
      <c r="B23" s="35">
        <f>'ORAE Measure Info'!B40</f>
        <v>0</v>
      </c>
      <c r="C23" s="36" t="s">
        <v>44</v>
      </c>
      <c r="D23" s="36" t="s">
        <v>44</v>
      </c>
      <c r="E23" s="36" t="s">
        <v>44</v>
      </c>
      <c r="F23" s="36" t="s">
        <v>44</v>
      </c>
    </row>
    <row r="24" spans="1:6" ht="15" customHeight="1">
      <c r="A24" s="22">
        <v>20</v>
      </c>
      <c r="B24" s="35">
        <f>'ORAE Measure Info'!B41</f>
        <v>0</v>
      </c>
      <c r="C24" s="36" t="s">
        <v>44</v>
      </c>
      <c r="D24" s="36" t="s">
        <v>44</v>
      </c>
      <c r="E24" s="36" t="s">
        <v>44</v>
      </c>
      <c r="F24" s="36" t="s">
        <v>44</v>
      </c>
    </row>
    <row r="25" spans="1:6" ht="15" customHeight="1">
      <c r="A25" s="22">
        <v>21</v>
      </c>
      <c r="B25" s="35">
        <f>'ORAE Measure Info'!B42</f>
        <v>0</v>
      </c>
      <c r="C25" s="36" t="s">
        <v>44</v>
      </c>
      <c r="D25" s="36" t="s">
        <v>44</v>
      </c>
      <c r="E25" s="36" t="s">
        <v>44</v>
      </c>
      <c r="F25" s="36" t="s">
        <v>44</v>
      </c>
    </row>
    <row r="26" spans="1:6" ht="15" customHeight="1">
      <c r="A26" s="22">
        <v>22</v>
      </c>
      <c r="B26" s="35">
        <f>'ORAE Measure Info'!B43</f>
        <v>0</v>
      </c>
      <c r="C26" s="36" t="s">
        <v>44</v>
      </c>
      <c r="D26" s="36" t="s">
        <v>44</v>
      </c>
      <c r="E26" s="36" t="s">
        <v>44</v>
      </c>
      <c r="F26" s="36" t="s">
        <v>44</v>
      </c>
    </row>
    <row r="27" spans="1:6" ht="15" customHeight="1">
      <c r="A27" s="22">
        <v>23</v>
      </c>
      <c r="B27" s="35">
        <f>'ORAE Measure Info'!B44</f>
        <v>0</v>
      </c>
      <c r="C27" s="36" t="s">
        <v>44</v>
      </c>
      <c r="D27" s="36" t="s">
        <v>44</v>
      </c>
      <c r="E27" s="36" t="s">
        <v>44</v>
      </c>
      <c r="F27" s="36" t="s">
        <v>44</v>
      </c>
    </row>
    <row r="28" spans="1:6" ht="15" customHeight="1">
      <c r="A28" s="22">
        <v>24</v>
      </c>
      <c r="B28" s="35">
        <f>'ORAE Measure Info'!B45</f>
        <v>0</v>
      </c>
      <c r="C28" s="36" t="s">
        <v>44</v>
      </c>
      <c r="D28" s="36" t="s">
        <v>44</v>
      </c>
      <c r="E28" s="36" t="s">
        <v>44</v>
      </c>
      <c r="F28" s="36" t="s">
        <v>44</v>
      </c>
    </row>
    <row r="29" spans="1:6" ht="15" customHeight="1">
      <c r="A29" s="22">
        <v>25</v>
      </c>
      <c r="B29" s="35">
        <f>'ORAE Measure Info'!B46</f>
        <v>0</v>
      </c>
      <c r="C29" s="36" t="s">
        <v>44</v>
      </c>
      <c r="D29" s="36" t="s">
        <v>44</v>
      </c>
      <c r="E29" s="36" t="s">
        <v>44</v>
      </c>
      <c r="F29" s="36" t="s">
        <v>44</v>
      </c>
    </row>
    <row r="30" spans="1:6" ht="15" customHeight="1">
      <c r="A30" s="22">
        <v>26</v>
      </c>
      <c r="B30" s="35">
        <f>'ORAE Measure Info'!B47</f>
        <v>0</v>
      </c>
      <c r="C30" s="36" t="s">
        <v>44</v>
      </c>
      <c r="D30" s="36" t="s">
        <v>44</v>
      </c>
      <c r="E30" s="36" t="s">
        <v>44</v>
      </c>
      <c r="F30" s="36" t="s">
        <v>44</v>
      </c>
    </row>
    <row r="31" spans="1:6" ht="15" customHeight="1">
      <c r="A31" s="22">
        <v>27</v>
      </c>
      <c r="B31" s="35">
        <f>'ORAE Measure Info'!B48</f>
        <v>0</v>
      </c>
      <c r="C31" s="36" t="s">
        <v>44</v>
      </c>
      <c r="D31" s="36" t="s">
        <v>44</v>
      </c>
      <c r="E31" s="36" t="s">
        <v>44</v>
      </c>
      <c r="F31" s="36" t="s">
        <v>44</v>
      </c>
    </row>
    <row r="32" spans="1:6" ht="15" customHeight="1">
      <c r="A32" s="22">
        <v>28</v>
      </c>
      <c r="B32" s="35">
        <f>'ORAE Measure Info'!B49</f>
        <v>0</v>
      </c>
      <c r="C32" s="36" t="s">
        <v>44</v>
      </c>
      <c r="D32" s="36" t="s">
        <v>44</v>
      </c>
      <c r="E32" s="36" t="s">
        <v>44</v>
      </c>
      <c r="F32" s="36" t="s">
        <v>44</v>
      </c>
    </row>
    <row r="33" spans="1:6" ht="15" customHeight="1">
      <c r="A33" s="22">
        <v>29</v>
      </c>
      <c r="B33" s="35">
        <f>'ORAE Measure Info'!B50</f>
        <v>0</v>
      </c>
      <c r="C33" s="36" t="s">
        <v>44</v>
      </c>
      <c r="D33" s="36" t="s">
        <v>44</v>
      </c>
      <c r="E33" s="36" t="s">
        <v>44</v>
      </c>
      <c r="F33" s="36" t="s">
        <v>44</v>
      </c>
    </row>
    <row r="34" spans="1:6" ht="15" customHeight="1">
      <c r="A34" s="22">
        <v>30</v>
      </c>
      <c r="B34" s="35">
        <f>'ORAE Measure Info'!B51</f>
        <v>0</v>
      </c>
      <c r="C34" s="36" t="s">
        <v>44</v>
      </c>
      <c r="D34" s="36" t="s">
        <v>44</v>
      </c>
      <c r="E34" s="36" t="s">
        <v>44</v>
      </c>
      <c r="F34" s="36" t="s">
        <v>44</v>
      </c>
    </row>
  </sheetData>
  <dataValidations count="2">
    <dataValidation type="list" operator="equal" allowBlank="1" showInputMessage="1" showErrorMessage="1" sqref="C11:F15" xr:uid="{D6A9A502-B3F9-AA44-BD0E-89EB78611C7C}">
      <formula1>#REF!</formula1>
    </dataValidation>
    <dataValidation type="list" operator="equal" allowBlank="1" showInputMessage="1" showErrorMessage="1" sqref="C5:F10" xr:uid="{F0BEBE95-9CDD-1549-B3EA-CF3D2BE53576}">
      <formula1>"0, 1"</formula1>
    </dataValidation>
  </dataValidations>
  <pageMargins left="0.7" right="0.7" top="0.75" bottom="0.75" header="0.3" footer="0.3"/>
  <pageSetup orientation="portrait"/>
  <headerFooter>
    <oddFooter>&amp;C&amp;"Helvetica Neue,Regular"&amp;12&amp;K000000&amp;P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3EC87F-53EB-7243-A389-5D42C5D27728}">
  <dimension ref="A1:IR34"/>
  <sheetViews>
    <sheetView showGridLines="0" topLeftCell="B1" workbookViewId="0">
      <selection activeCell="B18" sqref="B18"/>
    </sheetView>
  </sheetViews>
  <sheetFormatPr baseColWidth="10" defaultColWidth="8.83203125" defaultRowHeight="15" customHeight="1"/>
  <cols>
    <col min="1" max="1" width="11.33203125" style="62" customWidth="1"/>
    <col min="2" max="2" width="53.33203125" style="62" customWidth="1"/>
    <col min="3" max="6" width="22.6640625" style="62" customWidth="1"/>
    <col min="7" max="7" width="42.5" style="62" customWidth="1"/>
    <col min="8" max="252" width="8.83203125" style="62" customWidth="1"/>
  </cols>
  <sheetData>
    <row r="1" spans="1:7" ht="15" customHeight="1">
      <c r="A1" s="25" t="s">
        <v>45</v>
      </c>
      <c r="B1" s="117" t="s">
        <v>148</v>
      </c>
      <c r="C1" s="20"/>
      <c r="D1" s="20"/>
      <c r="E1" s="20"/>
      <c r="F1" s="20"/>
    </row>
    <row r="2" spans="1:7" ht="15" customHeight="1">
      <c r="A2" s="26"/>
      <c r="B2" s="27"/>
      <c r="C2" s="14" t="s">
        <v>46</v>
      </c>
      <c r="D2" s="14" t="s">
        <v>47</v>
      </c>
      <c r="E2" s="14" t="s">
        <v>48</v>
      </c>
      <c r="F2" s="14" t="s">
        <v>49</v>
      </c>
    </row>
    <row r="3" spans="1:7" ht="74.25" customHeight="1">
      <c r="A3" s="28" t="s">
        <v>50</v>
      </c>
      <c r="B3" s="29" t="s">
        <v>37</v>
      </c>
      <c r="C3" s="30" t="s">
        <v>51</v>
      </c>
      <c r="D3" s="30" t="s">
        <v>52</v>
      </c>
      <c r="E3" s="30" t="s">
        <v>53</v>
      </c>
      <c r="F3" s="30" t="s">
        <v>54</v>
      </c>
    </row>
    <row r="4" spans="1:7" ht="15" customHeight="1">
      <c r="A4" s="31"/>
      <c r="B4" s="32"/>
      <c r="C4" s="33" t="s">
        <v>9</v>
      </c>
      <c r="D4" s="34" t="s">
        <v>9</v>
      </c>
      <c r="E4" s="34" t="s">
        <v>9</v>
      </c>
      <c r="F4" s="34" t="s">
        <v>9</v>
      </c>
    </row>
    <row r="5" spans="1:7" ht="15" customHeight="1">
      <c r="A5" s="22">
        <v>1</v>
      </c>
      <c r="B5" s="21" t="str">
        <f>'ORAE Measure Info'!B22</f>
        <v>Encounter, performed: Emergency Department Visit</v>
      </c>
      <c r="C5" s="22">
        <v>1</v>
      </c>
      <c r="D5" s="22">
        <v>1</v>
      </c>
      <c r="E5" s="22">
        <v>1</v>
      </c>
      <c r="F5" s="22">
        <v>1</v>
      </c>
    </row>
    <row r="6" spans="1:7" ht="15" customHeight="1">
      <c r="A6" s="22">
        <v>2</v>
      </c>
      <c r="B6" s="21" t="str">
        <f>'ORAE Measure Info'!B23</f>
        <v>Encounter, performed: Observation Services</v>
      </c>
      <c r="C6" s="22">
        <v>1</v>
      </c>
      <c r="D6" s="22">
        <v>1</v>
      </c>
      <c r="E6" s="22">
        <v>1</v>
      </c>
      <c r="F6" s="22">
        <v>1</v>
      </c>
    </row>
    <row r="7" spans="1:7" ht="15" customHeight="1">
      <c r="A7" s="22">
        <v>3</v>
      </c>
      <c r="B7" s="21" t="str">
        <f>'ORAE Measure Info'!B24</f>
        <v>Encounter, performed: Encounter Inpatient</v>
      </c>
      <c r="C7" s="22">
        <v>1</v>
      </c>
      <c r="D7" s="22">
        <v>1</v>
      </c>
      <c r="E7" s="22">
        <v>1</v>
      </c>
      <c r="F7" s="22">
        <v>1</v>
      </c>
    </row>
    <row r="8" spans="1:7" s="114" customFormat="1" ht="33" customHeight="1">
      <c r="A8" s="112">
        <v>4</v>
      </c>
      <c r="B8" s="129" t="str">
        <f>'ORAE Measure Info'!B25</f>
        <v>Encounter, performed: Encounter Inpatient Facility Location: Operating Room Suite</v>
      </c>
      <c r="C8" s="112">
        <v>1</v>
      </c>
      <c r="D8" s="112">
        <v>1</v>
      </c>
      <c r="E8" s="112">
        <v>1</v>
      </c>
      <c r="F8" s="112">
        <v>1</v>
      </c>
      <c r="G8" s="116"/>
    </row>
    <row r="9" spans="1:7" ht="15" customHeight="1">
      <c r="A9" s="22">
        <v>5</v>
      </c>
      <c r="B9" s="21" t="str">
        <f>'ORAE Measure Info'!B26</f>
        <v>Medication Administered: Opioids, All</v>
      </c>
      <c r="C9" s="22">
        <v>1</v>
      </c>
      <c r="D9" s="22">
        <v>1</v>
      </c>
      <c r="E9" s="22">
        <v>1</v>
      </c>
      <c r="F9" s="22">
        <v>1</v>
      </c>
    </row>
    <row r="10" spans="1:7" ht="15" customHeight="1">
      <c r="A10" s="22">
        <v>6</v>
      </c>
      <c r="B10" s="21" t="str">
        <f>'ORAE Measure Info'!B27</f>
        <v>Medication, Administered: Opioid Antagonist</v>
      </c>
      <c r="C10" s="22">
        <v>1</v>
      </c>
      <c r="D10" s="22">
        <v>1</v>
      </c>
      <c r="E10" s="22">
        <v>1</v>
      </c>
      <c r="F10" s="22">
        <v>1</v>
      </c>
    </row>
    <row r="11" spans="1:7" ht="15" customHeight="1">
      <c r="A11" s="22">
        <v>7</v>
      </c>
      <c r="B11" s="21" t="str">
        <f>'ORAE Measure Info'!B28</f>
        <v>Birthdate</v>
      </c>
      <c r="C11" s="22">
        <v>1</v>
      </c>
      <c r="D11" s="22">
        <v>1</v>
      </c>
      <c r="E11" s="22">
        <v>1</v>
      </c>
      <c r="F11" s="22">
        <v>1</v>
      </c>
    </row>
    <row r="12" spans="1:7" ht="15" customHeight="1">
      <c r="A12" s="22">
        <v>8</v>
      </c>
      <c r="B12" s="21" t="str">
        <f>'ORAE Measure Info'!B29</f>
        <v>Ethnicity</v>
      </c>
      <c r="C12" s="22">
        <v>1</v>
      </c>
      <c r="D12" s="22">
        <v>1</v>
      </c>
      <c r="E12" s="22">
        <v>1</v>
      </c>
      <c r="F12" s="22">
        <v>1</v>
      </c>
    </row>
    <row r="13" spans="1:7" ht="15" customHeight="1">
      <c r="A13" s="22">
        <v>9</v>
      </c>
      <c r="B13" s="21" t="str">
        <f>'ORAE Measure Info'!B30</f>
        <v>Payer</v>
      </c>
      <c r="C13" s="22">
        <v>1</v>
      </c>
      <c r="D13" s="22">
        <v>1</v>
      </c>
      <c r="E13" s="22">
        <v>1</v>
      </c>
      <c r="F13" s="22">
        <v>1</v>
      </c>
    </row>
    <row r="14" spans="1:7" ht="15" customHeight="1">
      <c r="A14" s="22">
        <v>10</v>
      </c>
      <c r="B14" s="21" t="str">
        <f>'ORAE Measure Info'!B31</f>
        <v>Race</v>
      </c>
      <c r="C14" s="22">
        <v>1</v>
      </c>
      <c r="D14" s="22">
        <v>1</v>
      </c>
      <c r="E14" s="22">
        <v>1</v>
      </c>
      <c r="F14" s="22">
        <v>1</v>
      </c>
    </row>
    <row r="15" spans="1:7" ht="15" customHeight="1">
      <c r="A15" s="22">
        <v>11</v>
      </c>
      <c r="B15" s="21" t="str">
        <f>'ORAE Measure Info'!B32</f>
        <v>ONC Administrative Sex</v>
      </c>
      <c r="C15" s="22">
        <v>1</v>
      </c>
      <c r="D15" s="22">
        <v>1</v>
      </c>
      <c r="E15" s="22">
        <v>1</v>
      </c>
      <c r="F15" s="22">
        <v>1</v>
      </c>
    </row>
    <row r="16" spans="1:7" ht="15" customHeight="1">
      <c r="A16" s="22">
        <v>12</v>
      </c>
      <c r="B16" s="21">
        <f>'ORAE Measure Info'!B33</f>
        <v>0</v>
      </c>
      <c r="C16" s="36" t="s">
        <v>44</v>
      </c>
      <c r="D16" s="36" t="s">
        <v>44</v>
      </c>
      <c r="E16" s="36" t="s">
        <v>44</v>
      </c>
      <c r="F16" s="36" t="s">
        <v>44</v>
      </c>
    </row>
    <row r="17" spans="1:6" ht="15" customHeight="1">
      <c r="A17" s="22">
        <v>13</v>
      </c>
      <c r="B17" s="21">
        <f>'ORAE Measure Info'!B34</f>
        <v>0</v>
      </c>
      <c r="C17" s="36" t="s">
        <v>44</v>
      </c>
      <c r="D17" s="36" t="s">
        <v>44</v>
      </c>
      <c r="E17" s="36" t="s">
        <v>44</v>
      </c>
      <c r="F17" s="36" t="s">
        <v>44</v>
      </c>
    </row>
    <row r="18" spans="1:6" ht="15" customHeight="1">
      <c r="A18" s="22">
        <v>14</v>
      </c>
      <c r="B18" s="35">
        <f>'ORAE Measure Info'!B35</f>
        <v>0</v>
      </c>
      <c r="C18" s="36" t="s">
        <v>44</v>
      </c>
      <c r="D18" s="36" t="s">
        <v>44</v>
      </c>
      <c r="E18" s="36" t="s">
        <v>44</v>
      </c>
      <c r="F18" s="36" t="s">
        <v>44</v>
      </c>
    </row>
    <row r="19" spans="1:6" ht="15" customHeight="1">
      <c r="A19" s="22">
        <v>15</v>
      </c>
      <c r="B19" s="35">
        <f>'ORAE Measure Info'!B36</f>
        <v>0</v>
      </c>
      <c r="C19" s="36" t="s">
        <v>44</v>
      </c>
      <c r="D19" s="36" t="s">
        <v>44</v>
      </c>
      <c r="E19" s="36" t="s">
        <v>44</v>
      </c>
      <c r="F19" s="36" t="s">
        <v>44</v>
      </c>
    </row>
    <row r="20" spans="1:6" ht="15" customHeight="1">
      <c r="A20" s="22">
        <v>16</v>
      </c>
      <c r="B20" s="35">
        <f>'ORAE Measure Info'!B37</f>
        <v>0</v>
      </c>
      <c r="C20" s="36" t="s">
        <v>44</v>
      </c>
      <c r="D20" s="36" t="s">
        <v>44</v>
      </c>
      <c r="E20" s="36" t="s">
        <v>44</v>
      </c>
      <c r="F20" s="36" t="s">
        <v>44</v>
      </c>
    </row>
    <row r="21" spans="1:6" ht="15" customHeight="1">
      <c r="A21" s="22">
        <v>17</v>
      </c>
      <c r="B21" s="35">
        <f>'ORAE Measure Info'!B38</f>
        <v>0</v>
      </c>
      <c r="C21" s="36" t="s">
        <v>44</v>
      </c>
      <c r="D21" s="36" t="s">
        <v>44</v>
      </c>
      <c r="E21" s="36" t="s">
        <v>44</v>
      </c>
      <c r="F21" s="36" t="s">
        <v>44</v>
      </c>
    </row>
    <row r="22" spans="1:6" ht="15" customHeight="1">
      <c r="A22" s="22">
        <v>18</v>
      </c>
      <c r="B22" s="35">
        <f>'ORAE Measure Info'!B39</f>
        <v>0</v>
      </c>
      <c r="C22" s="36" t="s">
        <v>44</v>
      </c>
      <c r="D22" s="36" t="s">
        <v>44</v>
      </c>
      <c r="E22" s="36" t="s">
        <v>44</v>
      </c>
      <c r="F22" s="36" t="s">
        <v>44</v>
      </c>
    </row>
    <row r="23" spans="1:6" ht="15" customHeight="1">
      <c r="A23" s="22">
        <v>19</v>
      </c>
      <c r="B23" s="35">
        <f>'ORAE Measure Info'!B40</f>
        <v>0</v>
      </c>
      <c r="C23" s="36" t="s">
        <v>44</v>
      </c>
      <c r="D23" s="36" t="s">
        <v>44</v>
      </c>
      <c r="E23" s="36" t="s">
        <v>44</v>
      </c>
      <c r="F23" s="36" t="s">
        <v>44</v>
      </c>
    </row>
    <row r="24" spans="1:6" ht="15" customHeight="1">
      <c r="A24" s="22">
        <v>20</v>
      </c>
      <c r="B24" s="35">
        <f>'ORAE Measure Info'!B41</f>
        <v>0</v>
      </c>
      <c r="C24" s="36" t="s">
        <v>44</v>
      </c>
      <c r="D24" s="36" t="s">
        <v>44</v>
      </c>
      <c r="E24" s="36" t="s">
        <v>44</v>
      </c>
      <c r="F24" s="36" t="s">
        <v>44</v>
      </c>
    </row>
    <row r="25" spans="1:6" ht="15" customHeight="1">
      <c r="A25" s="22">
        <v>21</v>
      </c>
      <c r="B25" s="35">
        <f>'ORAE Measure Info'!B42</f>
        <v>0</v>
      </c>
      <c r="C25" s="36" t="s">
        <v>44</v>
      </c>
      <c r="D25" s="36" t="s">
        <v>44</v>
      </c>
      <c r="E25" s="36" t="s">
        <v>44</v>
      </c>
      <c r="F25" s="36" t="s">
        <v>44</v>
      </c>
    </row>
    <row r="26" spans="1:6" ht="15" customHeight="1">
      <c r="A26" s="22">
        <v>22</v>
      </c>
      <c r="B26" s="35">
        <f>'ORAE Measure Info'!B43</f>
        <v>0</v>
      </c>
      <c r="C26" s="36" t="s">
        <v>44</v>
      </c>
      <c r="D26" s="36" t="s">
        <v>44</v>
      </c>
      <c r="E26" s="36" t="s">
        <v>44</v>
      </c>
      <c r="F26" s="36" t="s">
        <v>44</v>
      </c>
    </row>
    <row r="27" spans="1:6" ht="15" customHeight="1">
      <c r="A27" s="22">
        <v>23</v>
      </c>
      <c r="B27" s="35">
        <f>'ORAE Measure Info'!B44</f>
        <v>0</v>
      </c>
      <c r="C27" s="36" t="s">
        <v>44</v>
      </c>
      <c r="D27" s="36" t="s">
        <v>44</v>
      </c>
      <c r="E27" s="36" t="s">
        <v>44</v>
      </c>
      <c r="F27" s="36" t="s">
        <v>44</v>
      </c>
    </row>
    <row r="28" spans="1:6" ht="15" customHeight="1">
      <c r="A28" s="22">
        <v>24</v>
      </c>
      <c r="B28" s="35">
        <f>'ORAE Measure Info'!B45</f>
        <v>0</v>
      </c>
      <c r="C28" s="36" t="s">
        <v>44</v>
      </c>
      <c r="D28" s="36" t="s">
        <v>44</v>
      </c>
      <c r="E28" s="36" t="s">
        <v>44</v>
      </c>
      <c r="F28" s="36" t="s">
        <v>44</v>
      </c>
    </row>
    <row r="29" spans="1:6" ht="15" customHeight="1">
      <c r="A29" s="22">
        <v>25</v>
      </c>
      <c r="B29" s="35">
        <f>'ORAE Measure Info'!B46</f>
        <v>0</v>
      </c>
      <c r="C29" s="36" t="s">
        <v>44</v>
      </c>
      <c r="D29" s="36" t="s">
        <v>44</v>
      </c>
      <c r="E29" s="36" t="s">
        <v>44</v>
      </c>
      <c r="F29" s="36" t="s">
        <v>44</v>
      </c>
    </row>
    <row r="30" spans="1:6" ht="15" customHeight="1">
      <c r="A30" s="22">
        <v>26</v>
      </c>
      <c r="B30" s="35">
        <f>'ORAE Measure Info'!B47</f>
        <v>0</v>
      </c>
      <c r="C30" s="36" t="s">
        <v>44</v>
      </c>
      <c r="D30" s="36" t="s">
        <v>44</v>
      </c>
      <c r="E30" s="36" t="s">
        <v>44</v>
      </c>
      <c r="F30" s="36" t="s">
        <v>44</v>
      </c>
    </row>
    <row r="31" spans="1:6" ht="15" customHeight="1">
      <c r="A31" s="22">
        <v>27</v>
      </c>
      <c r="B31" s="35">
        <f>'ORAE Measure Info'!B48</f>
        <v>0</v>
      </c>
      <c r="C31" s="36" t="s">
        <v>44</v>
      </c>
      <c r="D31" s="36" t="s">
        <v>44</v>
      </c>
      <c r="E31" s="36" t="s">
        <v>44</v>
      </c>
      <c r="F31" s="36" t="s">
        <v>44</v>
      </c>
    </row>
    <row r="32" spans="1:6" ht="15" customHeight="1">
      <c r="A32" s="22">
        <v>28</v>
      </c>
      <c r="B32" s="35">
        <f>'ORAE Measure Info'!B49</f>
        <v>0</v>
      </c>
      <c r="C32" s="36" t="s">
        <v>44</v>
      </c>
      <c r="D32" s="36" t="s">
        <v>44</v>
      </c>
      <c r="E32" s="36" t="s">
        <v>44</v>
      </c>
      <c r="F32" s="36" t="s">
        <v>44</v>
      </c>
    </row>
    <row r="33" spans="1:6" ht="15" customHeight="1">
      <c r="A33" s="22">
        <v>29</v>
      </c>
      <c r="B33" s="35">
        <f>'ORAE Measure Info'!B50</f>
        <v>0</v>
      </c>
      <c r="C33" s="36" t="s">
        <v>44</v>
      </c>
      <c r="D33" s="36" t="s">
        <v>44</v>
      </c>
      <c r="E33" s="36" t="s">
        <v>44</v>
      </c>
      <c r="F33" s="36" t="s">
        <v>44</v>
      </c>
    </row>
    <row r="34" spans="1:6" ht="15" customHeight="1">
      <c r="A34" s="22">
        <v>30</v>
      </c>
      <c r="B34" s="35">
        <f>'ORAE Measure Info'!B51</f>
        <v>0</v>
      </c>
      <c r="C34" s="36" t="s">
        <v>44</v>
      </c>
      <c r="D34" s="36" t="s">
        <v>44</v>
      </c>
      <c r="E34" s="36" t="s">
        <v>44</v>
      </c>
      <c r="F34" s="36" t="s">
        <v>44</v>
      </c>
    </row>
  </sheetData>
  <dataValidations count="2">
    <dataValidation type="list" operator="equal" allowBlank="1" showInputMessage="1" showErrorMessage="1" sqref="C11:F15" xr:uid="{A0E65D56-4832-7149-BD51-E03744D531D3}">
      <formula1>#REF!</formula1>
    </dataValidation>
    <dataValidation type="list" operator="equal" allowBlank="1" showInputMessage="1" showErrorMessage="1" sqref="C5:F10" xr:uid="{3D619DA5-4DBE-704E-AED0-C3EC9C3360CA}">
      <formula1>"0, 1"</formula1>
    </dataValidation>
  </dataValidations>
  <pageMargins left="0.7" right="0.7" top="0.75" bottom="0.75" header="0.3" footer="0.3"/>
  <pageSetup orientation="portrait"/>
  <headerFooter>
    <oddFooter>&amp;C&amp;"Helvetica Neue,Regular"&amp;12&amp;K000000&amp;P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T51"/>
  <sheetViews>
    <sheetView showGridLines="0" tabSelected="1" workbookViewId="0">
      <pane ySplit="18" topLeftCell="A19" activePane="bottomLeft" state="frozen"/>
      <selection pane="bottomLeft" activeCell="B25" sqref="B25"/>
    </sheetView>
  </sheetViews>
  <sheetFormatPr baseColWidth="10" defaultColWidth="8.83203125" defaultRowHeight="15" customHeight="1"/>
  <cols>
    <col min="1" max="1" width="4" style="68" customWidth="1"/>
    <col min="2" max="2" width="30" style="73" customWidth="1"/>
    <col min="3" max="3" width="30.6640625" style="19" customWidth="1"/>
    <col min="4" max="4" width="32.5" style="73" customWidth="1"/>
    <col min="5" max="5" width="31.5" style="73" customWidth="1"/>
    <col min="6" max="6" width="3.33203125" style="19" customWidth="1"/>
    <col min="7" max="7" width="4.33203125" style="19" customWidth="1"/>
    <col min="8" max="8" width="27.83203125" style="19" customWidth="1"/>
    <col min="9" max="9" width="16.6640625" style="19" customWidth="1"/>
    <col min="10" max="254" width="8.83203125" style="19" customWidth="1"/>
  </cols>
  <sheetData>
    <row r="1" spans="1:254" ht="15" customHeight="1">
      <c r="A1" s="67"/>
      <c r="B1" s="86"/>
      <c r="C1" s="5"/>
      <c r="D1" s="86"/>
      <c r="E1" s="86"/>
    </row>
    <row r="2" spans="1:254" ht="15" customHeight="1">
      <c r="A2" s="85"/>
      <c r="B2" s="184" t="s">
        <v>27</v>
      </c>
      <c r="C2" s="184"/>
      <c r="D2" s="184"/>
      <c r="E2" s="184"/>
    </row>
    <row r="3" spans="1:254" ht="15" customHeight="1">
      <c r="A3" s="85"/>
      <c r="B3" s="91" t="s">
        <v>28</v>
      </c>
      <c r="C3" s="185" t="s">
        <v>145</v>
      </c>
      <c r="D3" s="185"/>
      <c r="E3" s="185"/>
    </row>
    <row r="4" spans="1:254" ht="15" customHeight="1">
      <c r="A4" s="85"/>
      <c r="B4" s="91"/>
      <c r="C4" s="186"/>
      <c r="D4" s="186"/>
      <c r="E4" s="186"/>
    </row>
    <row r="5" spans="1:254" ht="15" customHeight="1">
      <c r="A5" s="85"/>
      <c r="B5" s="91" t="s">
        <v>29</v>
      </c>
      <c r="C5" s="98" t="s">
        <v>80</v>
      </c>
      <c r="D5" s="93"/>
      <c r="E5" s="100"/>
    </row>
    <row r="6" spans="1:254" ht="15" customHeight="1">
      <c r="A6" s="85"/>
      <c r="B6" s="91" t="s">
        <v>30</v>
      </c>
      <c r="C6" s="98" t="s">
        <v>86</v>
      </c>
      <c r="D6" s="93"/>
      <c r="E6" s="100"/>
      <c r="H6" s="95"/>
      <c r="I6" s="95"/>
    </row>
    <row r="7" spans="1:254" ht="30" customHeight="1">
      <c r="A7" s="85"/>
      <c r="B7" s="91" t="s">
        <v>31</v>
      </c>
      <c r="C7" s="130" t="s">
        <v>163</v>
      </c>
      <c r="D7" s="91" t="s">
        <v>135</v>
      </c>
      <c r="E7" s="100" t="s">
        <v>146</v>
      </c>
      <c r="H7" s="95"/>
      <c r="I7" s="96"/>
    </row>
    <row r="8" spans="1:254" ht="15" customHeight="1">
      <c r="A8" s="85"/>
      <c r="B8" s="91" t="s">
        <v>33</v>
      </c>
      <c r="C8" s="99" t="s">
        <v>146</v>
      </c>
      <c r="D8" s="91" t="s">
        <v>136</v>
      </c>
      <c r="E8" s="100" t="s">
        <v>148</v>
      </c>
      <c r="H8" s="95"/>
      <c r="I8" s="95"/>
    </row>
    <row r="9" spans="1:254" ht="15" customHeight="1">
      <c r="A9" s="85"/>
      <c r="B9" s="91" t="s">
        <v>34</v>
      </c>
      <c r="C9" s="99" t="s">
        <v>147</v>
      </c>
      <c r="D9" s="91" t="s">
        <v>137</v>
      </c>
      <c r="E9" s="100" t="s">
        <v>150</v>
      </c>
      <c r="H9" s="95"/>
      <c r="I9" s="95"/>
    </row>
    <row r="10" spans="1:254" ht="15" customHeight="1">
      <c r="A10" s="85"/>
      <c r="B10" s="91" t="s">
        <v>35</v>
      </c>
      <c r="C10" s="99" t="s">
        <v>149</v>
      </c>
      <c r="D10" s="91" t="s">
        <v>138</v>
      </c>
      <c r="E10" s="100" t="s">
        <v>148</v>
      </c>
      <c r="H10" s="95"/>
      <c r="I10" s="95"/>
    </row>
    <row r="11" spans="1:254" ht="15" customHeight="1">
      <c r="A11" s="76"/>
      <c r="B11" s="91" t="s">
        <v>127</v>
      </c>
      <c r="C11" s="99" t="s">
        <v>148</v>
      </c>
      <c r="D11" s="91" t="s">
        <v>139</v>
      </c>
      <c r="E11" s="100" t="s">
        <v>146</v>
      </c>
      <c r="F11" s="62"/>
      <c r="G11" s="62"/>
      <c r="H11" s="95"/>
      <c r="I11" s="95"/>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2"/>
      <c r="AY11" s="62"/>
      <c r="AZ11" s="62"/>
      <c r="BA11" s="62"/>
      <c r="BB11" s="62"/>
      <c r="BC11" s="62"/>
      <c r="BD11" s="62"/>
      <c r="BE11" s="62"/>
      <c r="BF11" s="62"/>
      <c r="BG11" s="62"/>
      <c r="BH11" s="62"/>
      <c r="BI11" s="62"/>
      <c r="BJ11" s="62"/>
      <c r="BK11" s="62"/>
      <c r="BL11" s="62"/>
      <c r="BM11" s="62"/>
      <c r="BN11" s="62"/>
      <c r="BO11" s="62"/>
      <c r="BP11" s="62"/>
      <c r="BQ11" s="62"/>
      <c r="BR11" s="62"/>
      <c r="BS11" s="62"/>
      <c r="BT11" s="62"/>
      <c r="BU11" s="62"/>
      <c r="BV11" s="62"/>
      <c r="BW11" s="62"/>
      <c r="BX11" s="62"/>
      <c r="BY11" s="62"/>
      <c r="BZ11" s="62"/>
      <c r="CA11" s="62"/>
      <c r="CB11" s="62"/>
      <c r="CC11" s="62"/>
      <c r="CD11" s="62"/>
      <c r="CE11" s="62"/>
      <c r="CF11" s="62"/>
      <c r="CG11" s="62"/>
      <c r="CH11" s="62"/>
      <c r="CI11" s="62"/>
      <c r="CJ11" s="62"/>
      <c r="CK11" s="62"/>
      <c r="CL11" s="62"/>
      <c r="CM11" s="62"/>
      <c r="CN11" s="62"/>
      <c r="CO11" s="62"/>
      <c r="CP11" s="62"/>
      <c r="CQ11" s="62"/>
      <c r="CR11" s="62"/>
      <c r="CS11" s="62"/>
      <c r="CT11" s="62"/>
      <c r="CU11" s="62"/>
      <c r="CV11" s="62"/>
      <c r="CW11" s="62"/>
      <c r="CX11" s="62"/>
      <c r="CY11" s="62"/>
      <c r="CZ11" s="62"/>
      <c r="DA11" s="62"/>
      <c r="DB11" s="62"/>
      <c r="DC11" s="62"/>
      <c r="DD11" s="62"/>
      <c r="DE11" s="62"/>
      <c r="DF11" s="62"/>
      <c r="DG11" s="62"/>
      <c r="DH11" s="62"/>
      <c r="DI11" s="62"/>
      <c r="DJ11" s="62"/>
      <c r="DK11" s="62"/>
      <c r="DL11" s="62"/>
      <c r="DM11" s="62"/>
      <c r="DN11" s="62"/>
      <c r="DO11" s="62"/>
      <c r="DP11" s="62"/>
      <c r="DQ11" s="62"/>
      <c r="DR11" s="62"/>
      <c r="DS11" s="62"/>
      <c r="DT11" s="62"/>
      <c r="DU11" s="62"/>
      <c r="DV11" s="62"/>
      <c r="DW11" s="62"/>
      <c r="DX11" s="62"/>
      <c r="DY11" s="62"/>
      <c r="DZ11" s="62"/>
      <c r="EA11" s="62"/>
      <c r="EB11" s="62"/>
      <c r="EC11" s="62"/>
      <c r="ED11" s="62"/>
      <c r="EE11" s="62"/>
      <c r="EF11" s="62"/>
      <c r="EG11" s="62"/>
      <c r="EH11" s="62"/>
      <c r="EI11" s="62"/>
      <c r="EJ11" s="62"/>
      <c r="EK11" s="62"/>
      <c r="EL11" s="62"/>
      <c r="EM11" s="62"/>
      <c r="EN11" s="62"/>
      <c r="EO11" s="62"/>
      <c r="EP11" s="62"/>
      <c r="EQ11" s="62"/>
      <c r="ER11" s="62"/>
      <c r="ES11" s="62"/>
      <c r="ET11" s="62"/>
      <c r="EU11" s="62"/>
      <c r="EV11" s="62"/>
      <c r="EW11" s="62"/>
      <c r="EX11" s="62"/>
      <c r="EY11" s="62"/>
      <c r="EZ11" s="62"/>
      <c r="FA11" s="62"/>
      <c r="FB11" s="62"/>
      <c r="FC11" s="62"/>
      <c r="FD11" s="62"/>
      <c r="FE11" s="62"/>
      <c r="FF11" s="62"/>
      <c r="FG11" s="62"/>
      <c r="FH11" s="62"/>
      <c r="FI11" s="62"/>
      <c r="FJ11" s="62"/>
      <c r="FK11" s="62"/>
      <c r="FL11" s="62"/>
      <c r="FM11" s="62"/>
      <c r="FN11" s="62"/>
      <c r="FO11" s="62"/>
      <c r="FP11" s="62"/>
      <c r="FQ11" s="62"/>
      <c r="FR11" s="62"/>
      <c r="FS11" s="62"/>
      <c r="FT11" s="62"/>
      <c r="FU11" s="62"/>
      <c r="FV11" s="62"/>
      <c r="FW11" s="62"/>
      <c r="FX11" s="62"/>
      <c r="FY11" s="62"/>
      <c r="FZ11" s="62"/>
      <c r="GA11" s="62"/>
      <c r="GB11" s="62"/>
      <c r="GC11" s="62"/>
      <c r="GD11" s="62"/>
      <c r="GE11" s="62"/>
      <c r="GF11" s="62"/>
      <c r="GG11" s="62"/>
      <c r="GH11" s="62"/>
      <c r="GI11" s="62"/>
      <c r="GJ11" s="62"/>
      <c r="GK11" s="62"/>
      <c r="GL11" s="62"/>
      <c r="GM11" s="62"/>
      <c r="GN11" s="62"/>
      <c r="GO11" s="62"/>
      <c r="GP11" s="62"/>
      <c r="GQ11" s="62"/>
      <c r="GR11" s="62"/>
      <c r="GS11" s="62"/>
      <c r="GT11" s="62"/>
      <c r="GU11" s="62"/>
      <c r="GV11" s="62"/>
      <c r="GW11" s="62"/>
      <c r="GX11" s="62"/>
      <c r="GY11" s="62"/>
      <c r="GZ11" s="62"/>
      <c r="HA11" s="62"/>
      <c r="HB11" s="62"/>
      <c r="HC11" s="62"/>
      <c r="HD11" s="62"/>
      <c r="HE11" s="62"/>
      <c r="HF11" s="62"/>
      <c r="HG11" s="62"/>
      <c r="HH11" s="62"/>
      <c r="HI11" s="62"/>
      <c r="HJ11" s="62"/>
      <c r="HK11" s="62"/>
      <c r="HL11" s="62"/>
      <c r="HM11" s="62"/>
      <c r="HN11" s="62"/>
      <c r="HO11" s="62"/>
      <c r="HP11" s="62"/>
      <c r="HQ11" s="62"/>
      <c r="HR11" s="62"/>
      <c r="HS11" s="62"/>
      <c r="HT11" s="62"/>
      <c r="HU11" s="62"/>
      <c r="HV11" s="62"/>
      <c r="HW11" s="62"/>
      <c r="HX11" s="62"/>
      <c r="HY11" s="62"/>
      <c r="HZ11" s="62"/>
      <c r="IA11" s="62"/>
      <c r="IB11" s="62"/>
      <c r="IC11" s="62"/>
      <c r="ID11" s="62"/>
      <c r="IE11" s="62"/>
      <c r="IF11" s="62"/>
      <c r="IG11" s="62"/>
      <c r="IH11" s="62"/>
      <c r="II11" s="62"/>
      <c r="IJ11" s="62"/>
      <c r="IK11" s="62"/>
      <c r="IL11" s="62"/>
      <c r="IM11" s="62"/>
      <c r="IN11" s="62"/>
      <c r="IO11" s="62"/>
      <c r="IP11" s="62"/>
      <c r="IQ11" s="62"/>
      <c r="IR11" s="62"/>
      <c r="IS11" s="62"/>
      <c r="IT11" s="62"/>
    </row>
    <row r="12" spans="1:254" ht="15" customHeight="1">
      <c r="A12" s="76"/>
      <c r="B12" s="91" t="s">
        <v>128</v>
      </c>
      <c r="C12" s="99" t="s">
        <v>148</v>
      </c>
      <c r="D12" s="119" t="s">
        <v>140</v>
      </c>
      <c r="E12" s="121" t="s">
        <v>151</v>
      </c>
      <c r="F12" s="62"/>
      <c r="G12" s="62"/>
      <c r="H12" s="95"/>
      <c r="I12" s="95"/>
      <c r="J12" s="62"/>
      <c r="K12" s="62"/>
      <c r="L12" s="62"/>
      <c r="M12" s="62"/>
      <c r="N12" s="62"/>
      <c r="O12" s="62"/>
      <c r="P12" s="62"/>
      <c r="Q12" s="62"/>
      <c r="R12" s="62"/>
      <c r="S12" s="62"/>
      <c r="T12" s="62"/>
      <c r="U12" s="62"/>
      <c r="V12" s="62"/>
      <c r="W12" s="62"/>
      <c r="X12" s="62"/>
      <c r="Y12" s="62"/>
      <c r="Z12" s="62"/>
      <c r="AA12" s="62"/>
      <c r="AB12" s="62"/>
      <c r="AC12" s="62"/>
      <c r="AD12" s="62"/>
      <c r="AE12" s="62"/>
      <c r="AF12" s="62"/>
      <c r="AG12" s="62"/>
      <c r="AH12" s="62"/>
      <c r="AI12" s="62"/>
      <c r="AJ12" s="62"/>
      <c r="AK12" s="62"/>
      <c r="AL12" s="62"/>
      <c r="AM12" s="62"/>
      <c r="AN12" s="62"/>
      <c r="AO12" s="62"/>
      <c r="AP12" s="62"/>
      <c r="AQ12" s="62"/>
      <c r="AR12" s="62"/>
      <c r="AS12" s="62"/>
      <c r="AT12" s="62"/>
      <c r="AU12" s="62"/>
      <c r="AV12" s="62"/>
      <c r="AW12" s="62"/>
      <c r="AX12" s="62"/>
      <c r="AY12" s="62"/>
      <c r="AZ12" s="62"/>
      <c r="BA12" s="62"/>
      <c r="BB12" s="62"/>
      <c r="BC12" s="62"/>
      <c r="BD12" s="62"/>
      <c r="BE12" s="62"/>
      <c r="BF12" s="62"/>
      <c r="BG12" s="62"/>
      <c r="BH12" s="62"/>
      <c r="BI12" s="62"/>
      <c r="BJ12" s="62"/>
      <c r="BK12" s="62"/>
      <c r="BL12" s="62"/>
      <c r="BM12" s="62"/>
      <c r="BN12" s="62"/>
      <c r="BO12" s="62"/>
      <c r="BP12" s="62"/>
      <c r="BQ12" s="62"/>
      <c r="BR12" s="62"/>
      <c r="BS12" s="62"/>
      <c r="BT12" s="62"/>
      <c r="BU12" s="62"/>
      <c r="BV12" s="62"/>
      <c r="BW12" s="62"/>
      <c r="BX12" s="62"/>
      <c r="BY12" s="62"/>
      <c r="BZ12" s="62"/>
      <c r="CA12" s="62"/>
      <c r="CB12" s="62"/>
      <c r="CC12" s="62"/>
      <c r="CD12" s="62"/>
      <c r="CE12" s="62"/>
      <c r="CF12" s="62"/>
      <c r="CG12" s="62"/>
      <c r="CH12" s="62"/>
      <c r="CI12" s="62"/>
      <c r="CJ12" s="62"/>
      <c r="CK12" s="62"/>
      <c r="CL12" s="62"/>
      <c r="CM12" s="62"/>
      <c r="CN12" s="62"/>
      <c r="CO12" s="62"/>
      <c r="CP12" s="62"/>
      <c r="CQ12" s="62"/>
      <c r="CR12" s="62"/>
      <c r="CS12" s="62"/>
      <c r="CT12" s="62"/>
      <c r="CU12" s="62"/>
      <c r="CV12" s="62"/>
      <c r="CW12" s="62"/>
      <c r="CX12" s="62"/>
      <c r="CY12" s="62"/>
      <c r="CZ12" s="62"/>
      <c r="DA12" s="62"/>
      <c r="DB12" s="62"/>
      <c r="DC12" s="62"/>
      <c r="DD12" s="62"/>
      <c r="DE12" s="62"/>
      <c r="DF12" s="62"/>
      <c r="DG12" s="62"/>
      <c r="DH12" s="62"/>
      <c r="DI12" s="62"/>
      <c r="DJ12" s="62"/>
      <c r="DK12" s="62"/>
      <c r="DL12" s="62"/>
      <c r="DM12" s="62"/>
      <c r="DN12" s="62"/>
      <c r="DO12" s="62"/>
      <c r="DP12" s="62"/>
      <c r="DQ12" s="62"/>
      <c r="DR12" s="62"/>
      <c r="DS12" s="62"/>
      <c r="DT12" s="62"/>
      <c r="DU12" s="62"/>
      <c r="DV12" s="62"/>
      <c r="DW12" s="62"/>
      <c r="DX12" s="62"/>
      <c r="DY12" s="62"/>
      <c r="DZ12" s="62"/>
      <c r="EA12" s="62"/>
      <c r="EB12" s="62"/>
      <c r="EC12" s="62"/>
      <c r="ED12" s="62"/>
      <c r="EE12" s="62"/>
      <c r="EF12" s="62"/>
      <c r="EG12" s="62"/>
      <c r="EH12" s="62"/>
      <c r="EI12" s="62"/>
      <c r="EJ12" s="62"/>
      <c r="EK12" s="62"/>
      <c r="EL12" s="62"/>
      <c r="EM12" s="62"/>
      <c r="EN12" s="62"/>
      <c r="EO12" s="62"/>
      <c r="EP12" s="62"/>
      <c r="EQ12" s="62"/>
      <c r="ER12" s="62"/>
      <c r="ES12" s="62"/>
      <c r="ET12" s="62"/>
      <c r="EU12" s="62"/>
      <c r="EV12" s="62"/>
      <c r="EW12" s="62"/>
      <c r="EX12" s="62"/>
      <c r="EY12" s="62"/>
      <c r="EZ12" s="62"/>
      <c r="FA12" s="62"/>
      <c r="FB12" s="62"/>
      <c r="FC12" s="62"/>
      <c r="FD12" s="62"/>
      <c r="FE12" s="62"/>
      <c r="FF12" s="62"/>
      <c r="FG12" s="62"/>
      <c r="FH12" s="62"/>
      <c r="FI12" s="62"/>
      <c r="FJ12" s="62"/>
      <c r="FK12" s="62"/>
      <c r="FL12" s="62"/>
      <c r="FM12" s="62"/>
      <c r="FN12" s="62"/>
      <c r="FO12" s="62"/>
      <c r="FP12" s="62"/>
      <c r="FQ12" s="62"/>
      <c r="FR12" s="62"/>
      <c r="FS12" s="62"/>
      <c r="FT12" s="62"/>
      <c r="FU12" s="62"/>
      <c r="FV12" s="62"/>
      <c r="FW12" s="62"/>
      <c r="FX12" s="62"/>
      <c r="FY12" s="62"/>
      <c r="FZ12" s="62"/>
      <c r="GA12" s="62"/>
      <c r="GB12" s="62"/>
      <c r="GC12" s="62"/>
      <c r="GD12" s="62"/>
      <c r="GE12" s="62"/>
      <c r="GF12" s="62"/>
      <c r="GG12" s="62"/>
      <c r="GH12" s="62"/>
      <c r="GI12" s="62"/>
      <c r="GJ12" s="62"/>
      <c r="GK12" s="62"/>
      <c r="GL12" s="62"/>
      <c r="GM12" s="62"/>
      <c r="GN12" s="62"/>
      <c r="GO12" s="62"/>
      <c r="GP12" s="62"/>
      <c r="GQ12" s="62"/>
      <c r="GR12" s="62"/>
      <c r="GS12" s="62"/>
      <c r="GT12" s="62"/>
      <c r="GU12" s="62"/>
      <c r="GV12" s="62"/>
      <c r="GW12" s="62"/>
      <c r="GX12" s="62"/>
      <c r="GY12" s="62"/>
      <c r="GZ12" s="62"/>
      <c r="HA12" s="62"/>
      <c r="HB12" s="62"/>
      <c r="HC12" s="62"/>
      <c r="HD12" s="62"/>
      <c r="HE12" s="62"/>
      <c r="HF12" s="62"/>
      <c r="HG12" s="62"/>
      <c r="HH12" s="62"/>
      <c r="HI12" s="62"/>
      <c r="HJ12" s="62"/>
      <c r="HK12" s="62"/>
      <c r="HL12" s="62"/>
      <c r="HM12" s="62"/>
      <c r="HN12" s="62"/>
      <c r="HO12" s="62"/>
      <c r="HP12" s="62"/>
      <c r="HQ12" s="62"/>
      <c r="HR12" s="62"/>
      <c r="HS12" s="62"/>
      <c r="HT12" s="62"/>
      <c r="HU12" s="62"/>
      <c r="HV12" s="62"/>
      <c r="HW12" s="62"/>
      <c r="HX12" s="62"/>
      <c r="HY12" s="62"/>
      <c r="HZ12" s="62"/>
      <c r="IA12" s="62"/>
      <c r="IB12" s="62"/>
      <c r="IC12" s="62"/>
      <c r="ID12" s="62"/>
      <c r="IE12" s="62"/>
      <c r="IF12" s="62"/>
      <c r="IG12" s="62"/>
      <c r="IH12" s="62"/>
      <c r="II12" s="62"/>
      <c r="IJ12" s="62"/>
      <c r="IK12" s="62"/>
      <c r="IL12" s="62"/>
      <c r="IM12" s="62"/>
      <c r="IN12" s="62"/>
      <c r="IO12" s="62"/>
      <c r="IP12" s="62"/>
      <c r="IQ12" s="62"/>
      <c r="IR12" s="62"/>
      <c r="IS12" s="62"/>
      <c r="IT12" s="62"/>
    </row>
    <row r="13" spans="1:254" s="123" customFormat="1" ht="30" customHeight="1">
      <c r="A13" s="118"/>
      <c r="B13" s="119" t="s">
        <v>129</v>
      </c>
      <c r="C13" s="120" t="s">
        <v>147</v>
      </c>
      <c r="D13" s="119" t="s">
        <v>141</v>
      </c>
      <c r="E13" s="121" t="s">
        <v>152</v>
      </c>
      <c r="F13" s="114"/>
      <c r="G13" s="114"/>
      <c r="H13" s="122"/>
      <c r="I13" s="122"/>
      <c r="J13" s="114"/>
      <c r="K13" s="114"/>
      <c r="L13" s="114"/>
      <c r="M13" s="114"/>
      <c r="N13" s="114"/>
      <c r="O13" s="114"/>
      <c r="P13" s="114"/>
      <c r="Q13" s="114"/>
      <c r="R13" s="114"/>
      <c r="S13" s="114"/>
      <c r="T13" s="114"/>
      <c r="U13" s="114"/>
      <c r="V13" s="114"/>
      <c r="W13" s="114"/>
      <c r="X13" s="114"/>
      <c r="Y13" s="114"/>
      <c r="Z13" s="114"/>
      <c r="AA13" s="114"/>
      <c r="AB13" s="114"/>
      <c r="AC13" s="114"/>
      <c r="AD13" s="114"/>
      <c r="AE13" s="114"/>
      <c r="AF13" s="114"/>
      <c r="AG13" s="114"/>
      <c r="AH13" s="114"/>
      <c r="AI13" s="114"/>
      <c r="AJ13" s="114"/>
      <c r="AK13" s="114"/>
      <c r="AL13" s="114"/>
      <c r="AM13" s="114"/>
      <c r="AN13" s="114"/>
      <c r="AO13" s="114"/>
      <c r="AP13" s="114"/>
      <c r="AQ13" s="114"/>
      <c r="AR13" s="114"/>
      <c r="AS13" s="114"/>
      <c r="AT13" s="114"/>
      <c r="AU13" s="114"/>
      <c r="AV13" s="114"/>
      <c r="AW13" s="114"/>
      <c r="AX13" s="114"/>
      <c r="AY13" s="114"/>
      <c r="AZ13" s="114"/>
      <c r="BA13" s="114"/>
      <c r="BB13" s="114"/>
      <c r="BC13" s="114"/>
      <c r="BD13" s="114"/>
      <c r="BE13" s="114"/>
      <c r="BF13" s="114"/>
      <c r="BG13" s="114"/>
      <c r="BH13" s="114"/>
      <c r="BI13" s="114"/>
      <c r="BJ13" s="114"/>
      <c r="BK13" s="114"/>
      <c r="BL13" s="114"/>
      <c r="BM13" s="114"/>
      <c r="BN13" s="114"/>
      <c r="BO13" s="114"/>
      <c r="BP13" s="114"/>
      <c r="BQ13" s="114"/>
      <c r="BR13" s="114"/>
      <c r="BS13" s="114"/>
      <c r="BT13" s="114"/>
      <c r="BU13" s="114"/>
      <c r="BV13" s="114"/>
      <c r="BW13" s="114"/>
      <c r="BX13" s="114"/>
      <c r="BY13" s="114"/>
      <c r="BZ13" s="114"/>
      <c r="CA13" s="114"/>
      <c r="CB13" s="114"/>
      <c r="CC13" s="114"/>
      <c r="CD13" s="114"/>
      <c r="CE13" s="114"/>
      <c r="CF13" s="114"/>
      <c r="CG13" s="114"/>
      <c r="CH13" s="114"/>
      <c r="CI13" s="114"/>
      <c r="CJ13" s="114"/>
      <c r="CK13" s="114"/>
      <c r="CL13" s="114"/>
      <c r="CM13" s="114"/>
      <c r="CN13" s="114"/>
      <c r="CO13" s="114"/>
      <c r="CP13" s="114"/>
      <c r="CQ13" s="114"/>
      <c r="CR13" s="114"/>
      <c r="CS13" s="114"/>
      <c r="CT13" s="114"/>
      <c r="CU13" s="114"/>
      <c r="CV13" s="114"/>
      <c r="CW13" s="114"/>
      <c r="CX13" s="114"/>
      <c r="CY13" s="114"/>
      <c r="CZ13" s="114"/>
      <c r="DA13" s="114"/>
      <c r="DB13" s="114"/>
      <c r="DC13" s="114"/>
      <c r="DD13" s="114"/>
      <c r="DE13" s="114"/>
      <c r="DF13" s="114"/>
      <c r="DG13" s="114"/>
      <c r="DH13" s="114"/>
      <c r="DI13" s="114"/>
      <c r="DJ13" s="114"/>
      <c r="DK13" s="114"/>
      <c r="DL13" s="114"/>
      <c r="DM13" s="114"/>
      <c r="DN13" s="114"/>
      <c r="DO13" s="114"/>
      <c r="DP13" s="114"/>
      <c r="DQ13" s="114"/>
      <c r="DR13" s="114"/>
      <c r="DS13" s="114"/>
      <c r="DT13" s="114"/>
      <c r="DU13" s="114"/>
      <c r="DV13" s="114"/>
      <c r="DW13" s="114"/>
      <c r="DX13" s="114"/>
      <c r="DY13" s="114"/>
      <c r="DZ13" s="114"/>
      <c r="EA13" s="114"/>
      <c r="EB13" s="114"/>
      <c r="EC13" s="114"/>
      <c r="ED13" s="114"/>
      <c r="EE13" s="114"/>
      <c r="EF13" s="114"/>
      <c r="EG13" s="114"/>
      <c r="EH13" s="114"/>
      <c r="EI13" s="114"/>
      <c r="EJ13" s="114"/>
      <c r="EK13" s="114"/>
      <c r="EL13" s="114"/>
      <c r="EM13" s="114"/>
      <c r="EN13" s="114"/>
      <c r="EO13" s="114"/>
      <c r="EP13" s="114"/>
      <c r="EQ13" s="114"/>
      <c r="ER13" s="114"/>
      <c r="ES13" s="114"/>
      <c r="ET13" s="114"/>
      <c r="EU13" s="114"/>
      <c r="EV13" s="114"/>
      <c r="EW13" s="114"/>
      <c r="EX13" s="114"/>
      <c r="EY13" s="114"/>
      <c r="EZ13" s="114"/>
      <c r="FA13" s="114"/>
      <c r="FB13" s="114"/>
      <c r="FC13" s="114"/>
      <c r="FD13" s="114"/>
      <c r="FE13" s="114"/>
      <c r="FF13" s="114"/>
      <c r="FG13" s="114"/>
      <c r="FH13" s="114"/>
      <c r="FI13" s="114"/>
      <c r="FJ13" s="114"/>
      <c r="FK13" s="114"/>
      <c r="FL13" s="114"/>
      <c r="FM13" s="114"/>
      <c r="FN13" s="114"/>
      <c r="FO13" s="114"/>
      <c r="FP13" s="114"/>
      <c r="FQ13" s="114"/>
      <c r="FR13" s="114"/>
      <c r="FS13" s="114"/>
      <c r="FT13" s="114"/>
      <c r="FU13" s="114"/>
      <c r="FV13" s="114"/>
      <c r="FW13" s="114"/>
      <c r="FX13" s="114"/>
      <c r="FY13" s="114"/>
      <c r="FZ13" s="114"/>
      <c r="GA13" s="114"/>
      <c r="GB13" s="114"/>
      <c r="GC13" s="114"/>
      <c r="GD13" s="114"/>
      <c r="GE13" s="114"/>
      <c r="GF13" s="114"/>
      <c r="GG13" s="114"/>
      <c r="GH13" s="114"/>
      <c r="GI13" s="114"/>
      <c r="GJ13" s="114"/>
      <c r="GK13" s="114"/>
      <c r="GL13" s="114"/>
      <c r="GM13" s="114"/>
      <c r="GN13" s="114"/>
      <c r="GO13" s="114"/>
      <c r="GP13" s="114"/>
      <c r="GQ13" s="114"/>
      <c r="GR13" s="114"/>
      <c r="GS13" s="114"/>
      <c r="GT13" s="114"/>
      <c r="GU13" s="114"/>
      <c r="GV13" s="114"/>
      <c r="GW13" s="114"/>
      <c r="GX13" s="114"/>
      <c r="GY13" s="114"/>
      <c r="GZ13" s="114"/>
      <c r="HA13" s="114"/>
      <c r="HB13" s="114"/>
      <c r="HC13" s="114"/>
      <c r="HD13" s="114"/>
      <c r="HE13" s="114"/>
      <c r="HF13" s="114"/>
      <c r="HG13" s="114"/>
      <c r="HH13" s="114"/>
      <c r="HI13" s="114"/>
      <c r="HJ13" s="114"/>
      <c r="HK13" s="114"/>
      <c r="HL13" s="114"/>
      <c r="HM13" s="114"/>
      <c r="HN13" s="114"/>
      <c r="HO13" s="114"/>
      <c r="HP13" s="114"/>
      <c r="HQ13" s="114"/>
      <c r="HR13" s="114"/>
      <c r="HS13" s="114"/>
      <c r="HT13" s="114"/>
      <c r="HU13" s="114"/>
      <c r="HV13" s="114"/>
      <c r="HW13" s="114"/>
      <c r="HX13" s="114"/>
      <c r="HY13" s="114"/>
      <c r="HZ13" s="114"/>
      <c r="IA13" s="114"/>
      <c r="IB13" s="114"/>
      <c r="IC13" s="114"/>
      <c r="ID13" s="114"/>
      <c r="IE13" s="114"/>
      <c r="IF13" s="114"/>
      <c r="IG13" s="114"/>
      <c r="IH13" s="114"/>
      <c r="II13" s="114"/>
      <c r="IJ13" s="114"/>
      <c r="IK13" s="114"/>
      <c r="IL13" s="114"/>
      <c r="IM13" s="114"/>
      <c r="IN13" s="114"/>
      <c r="IO13" s="114"/>
      <c r="IP13" s="114"/>
      <c r="IQ13" s="114"/>
      <c r="IR13" s="114"/>
      <c r="IS13" s="114"/>
      <c r="IT13" s="114"/>
    </row>
    <row r="14" spans="1:254" s="123" customFormat="1" ht="30" customHeight="1">
      <c r="A14" s="118"/>
      <c r="B14" s="119" t="s">
        <v>130</v>
      </c>
      <c r="C14" s="120" t="s">
        <v>32</v>
      </c>
      <c r="D14" s="119" t="s">
        <v>142</v>
      </c>
      <c r="E14" s="121" t="s">
        <v>153</v>
      </c>
      <c r="F14" s="114"/>
      <c r="G14" s="114"/>
      <c r="H14" s="124"/>
      <c r="I14" s="122"/>
      <c r="J14" s="114"/>
      <c r="K14" s="114"/>
      <c r="L14" s="114"/>
      <c r="M14" s="114"/>
      <c r="N14" s="114"/>
      <c r="O14" s="114"/>
      <c r="P14" s="114"/>
      <c r="Q14" s="114"/>
      <c r="R14" s="114"/>
      <c r="S14" s="114"/>
      <c r="T14" s="114"/>
      <c r="U14" s="114"/>
      <c r="V14" s="114"/>
      <c r="W14" s="114"/>
      <c r="X14" s="114"/>
      <c r="Y14" s="114"/>
      <c r="Z14" s="114"/>
      <c r="AA14" s="114"/>
      <c r="AB14" s="114"/>
      <c r="AC14" s="114"/>
      <c r="AD14" s="114"/>
      <c r="AE14" s="114"/>
      <c r="AF14" s="114"/>
      <c r="AG14" s="114"/>
      <c r="AH14" s="114"/>
      <c r="AI14" s="114"/>
      <c r="AJ14" s="114"/>
      <c r="AK14" s="114"/>
      <c r="AL14" s="114"/>
      <c r="AM14" s="114"/>
      <c r="AN14" s="114"/>
      <c r="AO14" s="114"/>
      <c r="AP14" s="114"/>
      <c r="AQ14" s="114"/>
      <c r="AR14" s="114"/>
      <c r="AS14" s="114"/>
      <c r="AT14" s="114"/>
      <c r="AU14" s="114"/>
      <c r="AV14" s="114"/>
      <c r="AW14" s="114"/>
      <c r="AX14" s="114"/>
      <c r="AY14" s="114"/>
      <c r="AZ14" s="114"/>
      <c r="BA14" s="114"/>
      <c r="BB14" s="114"/>
      <c r="BC14" s="114"/>
      <c r="BD14" s="114"/>
      <c r="BE14" s="114"/>
      <c r="BF14" s="114"/>
      <c r="BG14" s="114"/>
      <c r="BH14" s="114"/>
      <c r="BI14" s="114"/>
      <c r="BJ14" s="114"/>
      <c r="BK14" s="114"/>
      <c r="BL14" s="114"/>
      <c r="BM14" s="114"/>
      <c r="BN14" s="114"/>
      <c r="BO14" s="114"/>
      <c r="BP14" s="114"/>
      <c r="BQ14" s="114"/>
      <c r="BR14" s="114"/>
      <c r="BS14" s="114"/>
      <c r="BT14" s="114"/>
      <c r="BU14" s="114"/>
      <c r="BV14" s="114"/>
      <c r="BW14" s="114"/>
      <c r="BX14" s="114"/>
      <c r="BY14" s="114"/>
      <c r="BZ14" s="114"/>
      <c r="CA14" s="114"/>
      <c r="CB14" s="114"/>
      <c r="CC14" s="114"/>
      <c r="CD14" s="114"/>
      <c r="CE14" s="114"/>
      <c r="CF14" s="114"/>
      <c r="CG14" s="114"/>
      <c r="CH14" s="114"/>
      <c r="CI14" s="114"/>
      <c r="CJ14" s="114"/>
      <c r="CK14" s="114"/>
      <c r="CL14" s="114"/>
      <c r="CM14" s="114"/>
      <c r="CN14" s="114"/>
      <c r="CO14" s="114"/>
      <c r="CP14" s="114"/>
      <c r="CQ14" s="114"/>
      <c r="CR14" s="114"/>
      <c r="CS14" s="114"/>
      <c r="CT14" s="114"/>
      <c r="CU14" s="114"/>
      <c r="CV14" s="114"/>
      <c r="CW14" s="114"/>
      <c r="CX14" s="114"/>
      <c r="CY14" s="114"/>
      <c r="CZ14" s="114"/>
      <c r="DA14" s="114"/>
      <c r="DB14" s="114"/>
      <c r="DC14" s="114"/>
      <c r="DD14" s="114"/>
      <c r="DE14" s="114"/>
      <c r="DF14" s="114"/>
      <c r="DG14" s="114"/>
      <c r="DH14" s="114"/>
      <c r="DI14" s="114"/>
      <c r="DJ14" s="114"/>
      <c r="DK14" s="114"/>
      <c r="DL14" s="114"/>
      <c r="DM14" s="114"/>
      <c r="DN14" s="114"/>
      <c r="DO14" s="114"/>
      <c r="DP14" s="114"/>
      <c r="DQ14" s="114"/>
      <c r="DR14" s="114"/>
      <c r="DS14" s="114"/>
      <c r="DT14" s="114"/>
      <c r="DU14" s="114"/>
      <c r="DV14" s="114"/>
      <c r="DW14" s="114"/>
      <c r="DX14" s="114"/>
      <c r="DY14" s="114"/>
      <c r="DZ14" s="114"/>
      <c r="EA14" s="114"/>
      <c r="EB14" s="114"/>
      <c r="EC14" s="114"/>
      <c r="ED14" s="114"/>
      <c r="EE14" s="114"/>
      <c r="EF14" s="114"/>
      <c r="EG14" s="114"/>
      <c r="EH14" s="114"/>
      <c r="EI14" s="114"/>
      <c r="EJ14" s="114"/>
      <c r="EK14" s="114"/>
      <c r="EL14" s="114"/>
      <c r="EM14" s="114"/>
      <c r="EN14" s="114"/>
      <c r="EO14" s="114"/>
      <c r="EP14" s="114"/>
      <c r="EQ14" s="114"/>
      <c r="ER14" s="114"/>
      <c r="ES14" s="114"/>
      <c r="ET14" s="114"/>
      <c r="EU14" s="114"/>
      <c r="EV14" s="114"/>
      <c r="EW14" s="114"/>
      <c r="EX14" s="114"/>
      <c r="EY14" s="114"/>
      <c r="EZ14" s="114"/>
      <c r="FA14" s="114"/>
      <c r="FB14" s="114"/>
      <c r="FC14" s="114"/>
      <c r="FD14" s="114"/>
      <c r="FE14" s="114"/>
      <c r="FF14" s="114"/>
      <c r="FG14" s="114"/>
      <c r="FH14" s="114"/>
      <c r="FI14" s="114"/>
      <c r="FJ14" s="114"/>
      <c r="FK14" s="114"/>
      <c r="FL14" s="114"/>
      <c r="FM14" s="114"/>
      <c r="FN14" s="114"/>
      <c r="FO14" s="114"/>
      <c r="FP14" s="114"/>
      <c r="FQ14" s="114"/>
      <c r="FR14" s="114"/>
      <c r="FS14" s="114"/>
      <c r="FT14" s="114"/>
      <c r="FU14" s="114"/>
      <c r="FV14" s="114"/>
      <c r="FW14" s="114"/>
      <c r="FX14" s="114"/>
      <c r="FY14" s="114"/>
      <c r="FZ14" s="114"/>
      <c r="GA14" s="114"/>
      <c r="GB14" s="114"/>
      <c r="GC14" s="114"/>
      <c r="GD14" s="114"/>
      <c r="GE14" s="114"/>
      <c r="GF14" s="114"/>
      <c r="GG14" s="114"/>
      <c r="GH14" s="114"/>
      <c r="GI14" s="114"/>
      <c r="GJ14" s="114"/>
      <c r="GK14" s="114"/>
      <c r="GL14" s="114"/>
      <c r="GM14" s="114"/>
      <c r="GN14" s="114"/>
      <c r="GO14" s="114"/>
      <c r="GP14" s="114"/>
      <c r="GQ14" s="114"/>
      <c r="GR14" s="114"/>
      <c r="GS14" s="114"/>
      <c r="GT14" s="114"/>
      <c r="GU14" s="114"/>
      <c r="GV14" s="114"/>
      <c r="GW14" s="114"/>
      <c r="GX14" s="114"/>
      <c r="GY14" s="114"/>
      <c r="GZ14" s="114"/>
      <c r="HA14" s="114"/>
      <c r="HB14" s="114"/>
      <c r="HC14" s="114"/>
      <c r="HD14" s="114"/>
      <c r="HE14" s="114"/>
      <c r="HF14" s="114"/>
      <c r="HG14" s="114"/>
      <c r="HH14" s="114"/>
      <c r="HI14" s="114"/>
      <c r="HJ14" s="114"/>
      <c r="HK14" s="114"/>
      <c r="HL14" s="114"/>
      <c r="HM14" s="114"/>
      <c r="HN14" s="114"/>
      <c r="HO14" s="114"/>
      <c r="HP14" s="114"/>
      <c r="HQ14" s="114"/>
      <c r="HR14" s="114"/>
      <c r="HS14" s="114"/>
      <c r="HT14" s="114"/>
      <c r="HU14" s="114"/>
      <c r="HV14" s="114"/>
      <c r="HW14" s="114"/>
      <c r="HX14" s="114"/>
      <c r="HY14" s="114"/>
      <c r="HZ14" s="114"/>
      <c r="IA14" s="114"/>
      <c r="IB14" s="114"/>
      <c r="IC14" s="114"/>
      <c r="ID14" s="114"/>
      <c r="IE14" s="114"/>
      <c r="IF14" s="114"/>
      <c r="IG14" s="114"/>
      <c r="IH14" s="114"/>
      <c r="II14" s="114"/>
      <c r="IJ14" s="114"/>
      <c r="IK14" s="114"/>
      <c r="IL14" s="114"/>
      <c r="IM14" s="114"/>
      <c r="IN14" s="114"/>
      <c r="IO14" s="114"/>
      <c r="IP14" s="114"/>
      <c r="IQ14" s="114"/>
      <c r="IR14" s="114"/>
      <c r="IS14" s="114"/>
      <c r="IT14" s="114"/>
    </row>
    <row r="15" spans="1:254" s="123" customFormat="1" ht="29" customHeight="1">
      <c r="A15" s="118"/>
      <c r="B15" s="119" t="s">
        <v>131</v>
      </c>
      <c r="C15" s="120" t="s">
        <v>146</v>
      </c>
      <c r="D15" s="119" t="s">
        <v>143</v>
      </c>
      <c r="E15" s="121" t="s">
        <v>153</v>
      </c>
      <c r="F15" s="114"/>
      <c r="G15" s="114"/>
      <c r="H15" s="122"/>
      <c r="I15" s="122"/>
      <c r="J15" s="114"/>
      <c r="K15" s="114"/>
      <c r="L15" s="114"/>
      <c r="M15" s="114"/>
      <c r="N15" s="114"/>
      <c r="O15" s="114"/>
      <c r="P15" s="114"/>
      <c r="Q15" s="114"/>
      <c r="R15" s="114"/>
      <c r="S15" s="114"/>
      <c r="T15" s="114"/>
      <c r="U15" s="114"/>
      <c r="V15" s="114"/>
      <c r="W15" s="114"/>
      <c r="X15" s="114"/>
      <c r="Y15" s="114"/>
      <c r="Z15" s="114"/>
      <c r="AA15" s="114"/>
      <c r="AB15" s="114"/>
      <c r="AC15" s="114"/>
      <c r="AD15" s="114"/>
      <c r="AE15" s="114"/>
      <c r="AF15" s="114"/>
      <c r="AG15" s="114"/>
      <c r="AH15" s="114"/>
      <c r="AI15" s="114"/>
      <c r="AJ15" s="114"/>
      <c r="AK15" s="114"/>
      <c r="AL15" s="114"/>
      <c r="AM15" s="114"/>
      <c r="AN15" s="114"/>
      <c r="AO15" s="114"/>
      <c r="AP15" s="114"/>
      <c r="AQ15" s="114"/>
      <c r="AR15" s="114"/>
      <c r="AS15" s="114"/>
      <c r="AT15" s="114"/>
      <c r="AU15" s="114"/>
      <c r="AV15" s="114"/>
      <c r="AW15" s="114"/>
      <c r="AX15" s="114"/>
      <c r="AY15" s="114"/>
      <c r="AZ15" s="114"/>
      <c r="BA15" s="114"/>
      <c r="BB15" s="114"/>
      <c r="BC15" s="114"/>
      <c r="BD15" s="114"/>
      <c r="BE15" s="114"/>
      <c r="BF15" s="114"/>
      <c r="BG15" s="114"/>
      <c r="BH15" s="114"/>
      <c r="BI15" s="114"/>
      <c r="BJ15" s="114"/>
      <c r="BK15" s="114"/>
      <c r="BL15" s="114"/>
      <c r="BM15" s="114"/>
      <c r="BN15" s="114"/>
      <c r="BO15" s="114"/>
      <c r="BP15" s="114"/>
      <c r="BQ15" s="114"/>
      <c r="BR15" s="114"/>
      <c r="BS15" s="114"/>
      <c r="BT15" s="114"/>
      <c r="BU15" s="114"/>
      <c r="BV15" s="114"/>
      <c r="BW15" s="114"/>
      <c r="BX15" s="114"/>
      <c r="BY15" s="114"/>
      <c r="BZ15" s="114"/>
      <c r="CA15" s="114"/>
      <c r="CB15" s="114"/>
      <c r="CC15" s="114"/>
      <c r="CD15" s="114"/>
      <c r="CE15" s="114"/>
      <c r="CF15" s="114"/>
      <c r="CG15" s="114"/>
      <c r="CH15" s="114"/>
      <c r="CI15" s="114"/>
      <c r="CJ15" s="114"/>
      <c r="CK15" s="114"/>
      <c r="CL15" s="114"/>
      <c r="CM15" s="114"/>
      <c r="CN15" s="114"/>
      <c r="CO15" s="114"/>
      <c r="CP15" s="114"/>
      <c r="CQ15" s="114"/>
      <c r="CR15" s="114"/>
      <c r="CS15" s="114"/>
      <c r="CT15" s="114"/>
      <c r="CU15" s="114"/>
      <c r="CV15" s="114"/>
      <c r="CW15" s="114"/>
      <c r="CX15" s="114"/>
      <c r="CY15" s="114"/>
      <c r="CZ15" s="114"/>
      <c r="DA15" s="114"/>
      <c r="DB15" s="114"/>
      <c r="DC15" s="114"/>
      <c r="DD15" s="114"/>
      <c r="DE15" s="114"/>
      <c r="DF15" s="114"/>
      <c r="DG15" s="114"/>
      <c r="DH15" s="114"/>
      <c r="DI15" s="114"/>
      <c r="DJ15" s="114"/>
      <c r="DK15" s="114"/>
      <c r="DL15" s="114"/>
      <c r="DM15" s="114"/>
      <c r="DN15" s="114"/>
      <c r="DO15" s="114"/>
      <c r="DP15" s="114"/>
      <c r="DQ15" s="114"/>
      <c r="DR15" s="114"/>
      <c r="DS15" s="114"/>
      <c r="DT15" s="114"/>
      <c r="DU15" s="114"/>
      <c r="DV15" s="114"/>
      <c r="DW15" s="114"/>
      <c r="DX15" s="114"/>
      <c r="DY15" s="114"/>
      <c r="DZ15" s="114"/>
      <c r="EA15" s="114"/>
      <c r="EB15" s="114"/>
      <c r="EC15" s="114"/>
      <c r="ED15" s="114"/>
      <c r="EE15" s="114"/>
      <c r="EF15" s="114"/>
      <c r="EG15" s="114"/>
      <c r="EH15" s="114"/>
      <c r="EI15" s="114"/>
      <c r="EJ15" s="114"/>
      <c r="EK15" s="114"/>
      <c r="EL15" s="114"/>
      <c r="EM15" s="114"/>
      <c r="EN15" s="114"/>
      <c r="EO15" s="114"/>
      <c r="EP15" s="114"/>
      <c r="EQ15" s="114"/>
      <c r="ER15" s="114"/>
      <c r="ES15" s="114"/>
      <c r="ET15" s="114"/>
      <c r="EU15" s="114"/>
      <c r="EV15" s="114"/>
      <c r="EW15" s="114"/>
      <c r="EX15" s="114"/>
      <c r="EY15" s="114"/>
      <c r="EZ15" s="114"/>
      <c r="FA15" s="114"/>
      <c r="FB15" s="114"/>
      <c r="FC15" s="114"/>
      <c r="FD15" s="114"/>
      <c r="FE15" s="114"/>
      <c r="FF15" s="114"/>
      <c r="FG15" s="114"/>
      <c r="FH15" s="114"/>
      <c r="FI15" s="114"/>
      <c r="FJ15" s="114"/>
      <c r="FK15" s="114"/>
      <c r="FL15" s="114"/>
      <c r="FM15" s="114"/>
      <c r="FN15" s="114"/>
      <c r="FO15" s="114"/>
      <c r="FP15" s="114"/>
      <c r="FQ15" s="114"/>
      <c r="FR15" s="114"/>
      <c r="FS15" s="114"/>
      <c r="FT15" s="114"/>
      <c r="FU15" s="114"/>
      <c r="FV15" s="114"/>
      <c r="FW15" s="114"/>
      <c r="FX15" s="114"/>
      <c r="FY15" s="114"/>
      <c r="FZ15" s="114"/>
      <c r="GA15" s="114"/>
      <c r="GB15" s="114"/>
      <c r="GC15" s="114"/>
      <c r="GD15" s="114"/>
      <c r="GE15" s="114"/>
      <c r="GF15" s="114"/>
      <c r="GG15" s="114"/>
      <c r="GH15" s="114"/>
      <c r="GI15" s="114"/>
      <c r="GJ15" s="114"/>
      <c r="GK15" s="114"/>
      <c r="GL15" s="114"/>
      <c r="GM15" s="114"/>
      <c r="GN15" s="114"/>
      <c r="GO15" s="114"/>
      <c r="GP15" s="114"/>
      <c r="GQ15" s="114"/>
      <c r="GR15" s="114"/>
      <c r="GS15" s="114"/>
      <c r="GT15" s="114"/>
      <c r="GU15" s="114"/>
      <c r="GV15" s="114"/>
      <c r="GW15" s="114"/>
      <c r="GX15" s="114"/>
      <c r="GY15" s="114"/>
      <c r="GZ15" s="114"/>
      <c r="HA15" s="114"/>
      <c r="HB15" s="114"/>
      <c r="HC15" s="114"/>
      <c r="HD15" s="114"/>
      <c r="HE15" s="114"/>
      <c r="HF15" s="114"/>
      <c r="HG15" s="114"/>
      <c r="HH15" s="114"/>
      <c r="HI15" s="114"/>
      <c r="HJ15" s="114"/>
      <c r="HK15" s="114"/>
      <c r="HL15" s="114"/>
      <c r="HM15" s="114"/>
      <c r="HN15" s="114"/>
      <c r="HO15" s="114"/>
      <c r="HP15" s="114"/>
      <c r="HQ15" s="114"/>
      <c r="HR15" s="114"/>
      <c r="HS15" s="114"/>
      <c r="HT15" s="114"/>
      <c r="HU15" s="114"/>
      <c r="HV15" s="114"/>
      <c r="HW15" s="114"/>
      <c r="HX15" s="114"/>
      <c r="HY15" s="114"/>
      <c r="HZ15" s="114"/>
      <c r="IA15" s="114"/>
      <c r="IB15" s="114"/>
      <c r="IC15" s="114"/>
      <c r="ID15" s="114"/>
      <c r="IE15" s="114"/>
      <c r="IF15" s="114"/>
      <c r="IG15" s="114"/>
      <c r="IH15" s="114"/>
      <c r="II15" s="114"/>
      <c r="IJ15" s="114"/>
      <c r="IK15" s="114"/>
      <c r="IL15" s="114"/>
      <c r="IM15" s="114"/>
      <c r="IN15" s="114"/>
      <c r="IO15" s="114"/>
      <c r="IP15" s="114"/>
      <c r="IQ15" s="114"/>
      <c r="IR15" s="114"/>
      <c r="IS15" s="114"/>
      <c r="IT15" s="114"/>
    </row>
    <row r="16" spans="1:254" s="123" customFormat="1" ht="29" customHeight="1">
      <c r="A16" s="118"/>
      <c r="B16" s="119" t="s">
        <v>132</v>
      </c>
      <c r="C16" s="120" t="s">
        <v>147</v>
      </c>
      <c r="D16" s="119" t="s">
        <v>144</v>
      </c>
      <c r="E16" s="121" t="s">
        <v>153</v>
      </c>
      <c r="F16" s="114"/>
      <c r="G16" s="114"/>
      <c r="H16" s="122"/>
      <c r="I16" s="122"/>
      <c r="J16" s="114"/>
      <c r="K16" s="114"/>
      <c r="L16" s="114"/>
      <c r="M16" s="114"/>
      <c r="N16" s="114"/>
      <c r="O16" s="114"/>
      <c r="P16" s="114"/>
      <c r="Q16" s="114"/>
      <c r="R16" s="114"/>
      <c r="S16" s="114"/>
      <c r="T16" s="114"/>
      <c r="U16" s="114"/>
      <c r="V16" s="114"/>
      <c r="W16" s="114"/>
      <c r="X16" s="114"/>
      <c r="Y16" s="114"/>
      <c r="Z16" s="114"/>
      <c r="AA16" s="114"/>
      <c r="AB16" s="114"/>
      <c r="AC16" s="114"/>
      <c r="AD16" s="114"/>
      <c r="AE16" s="114"/>
      <c r="AF16" s="114"/>
      <c r="AG16" s="114"/>
      <c r="AH16" s="114"/>
      <c r="AI16" s="114"/>
      <c r="AJ16" s="114"/>
      <c r="AK16" s="114"/>
      <c r="AL16" s="114"/>
      <c r="AM16" s="114"/>
      <c r="AN16" s="114"/>
      <c r="AO16" s="114"/>
      <c r="AP16" s="114"/>
      <c r="AQ16" s="114"/>
      <c r="AR16" s="114"/>
      <c r="AS16" s="114"/>
      <c r="AT16" s="114"/>
      <c r="AU16" s="114"/>
      <c r="AV16" s="114"/>
      <c r="AW16" s="114"/>
      <c r="AX16" s="114"/>
      <c r="AY16" s="114"/>
      <c r="AZ16" s="114"/>
      <c r="BA16" s="114"/>
      <c r="BB16" s="114"/>
      <c r="BC16" s="114"/>
      <c r="BD16" s="114"/>
      <c r="BE16" s="114"/>
      <c r="BF16" s="114"/>
      <c r="BG16" s="114"/>
      <c r="BH16" s="114"/>
      <c r="BI16" s="114"/>
      <c r="BJ16" s="114"/>
      <c r="BK16" s="114"/>
      <c r="BL16" s="114"/>
      <c r="BM16" s="114"/>
      <c r="BN16" s="114"/>
      <c r="BO16" s="114"/>
      <c r="BP16" s="114"/>
      <c r="BQ16" s="114"/>
      <c r="BR16" s="114"/>
      <c r="BS16" s="114"/>
      <c r="BT16" s="114"/>
      <c r="BU16" s="114"/>
      <c r="BV16" s="114"/>
      <c r="BW16" s="114"/>
      <c r="BX16" s="114"/>
      <c r="BY16" s="114"/>
      <c r="BZ16" s="114"/>
      <c r="CA16" s="114"/>
      <c r="CB16" s="114"/>
      <c r="CC16" s="114"/>
      <c r="CD16" s="114"/>
      <c r="CE16" s="114"/>
      <c r="CF16" s="114"/>
      <c r="CG16" s="114"/>
      <c r="CH16" s="114"/>
      <c r="CI16" s="114"/>
      <c r="CJ16" s="114"/>
      <c r="CK16" s="114"/>
      <c r="CL16" s="114"/>
      <c r="CM16" s="114"/>
      <c r="CN16" s="114"/>
      <c r="CO16" s="114"/>
      <c r="CP16" s="114"/>
      <c r="CQ16" s="114"/>
      <c r="CR16" s="114"/>
      <c r="CS16" s="114"/>
      <c r="CT16" s="114"/>
      <c r="CU16" s="114"/>
      <c r="CV16" s="114"/>
      <c r="CW16" s="114"/>
      <c r="CX16" s="114"/>
      <c r="CY16" s="114"/>
      <c r="CZ16" s="114"/>
      <c r="DA16" s="114"/>
      <c r="DB16" s="114"/>
      <c r="DC16" s="114"/>
      <c r="DD16" s="114"/>
      <c r="DE16" s="114"/>
      <c r="DF16" s="114"/>
      <c r="DG16" s="114"/>
      <c r="DH16" s="114"/>
      <c r="DI16" s="114"/>
      <c r="DJ16" s="114"/>
      <c r="DK16" s="114"/>
      <c r="DL16" s="114"/>
      <c r="DM16" s="114"/>
      <c r="DN16" s="114"/>
      <c r="DO16" s="114"/>
      <c r="DP16" s="114"/>
      <c r="DQ16" s="114"/>
      <c r="DR16" s="114"/>
      <c r="DS16" s="114"/>
      <c r="DT16" s="114"/>
      <c r="DU16" s="114"/>
      <c r="DV16" s="114"/>
      <c r="DW16" s="114"/>
      <c r="DX16" s="114"/>
      <c r="DY16" s="114"/>
      <c r="DZ16" s="114"/>
      <c r="EA16" s="114"/>
      <c r="EB16" s="114"/>
      <c r="EC16" s="114"/>
      <c r="ED16" s="114"/>
      <c r="EE16" s="114"/>
      <c r="EF16" s="114"/>
      <c r="EG16" s="114"/>
      <c r="EH16" s="114"/>
      <c r="EI16" s="114"/>
      <c r="EJ16" s="114"/>
      <c r="EK16" s="114"/>
      <c r="EL16" s="114"/>
      <c r="EM16" s="114"/>
      <c r="EN16" s="114"/>
      <c r="EO16" s="114"/>
      <c r="EP16" s="114"/>
      <c r="EQ16" s="114"/>
      <c r="ER16" s="114"/>
      <c r="ES16" s="114"/>
      <c r="ET16" s="114"/>
      <c r="EU16" s="114"/>
      <c r="EV16" s="114"/>
      <c r="EW16" s="114"/>
      <c r="EX16" s="114"/>
      <c r="EY16" s="114"/>
      <c r="EZ16" s="114"/>
      <c r="FA16" s="114"/>
      <c r="FB16" s="114"/>
      <c r="FC16" s="114"/>
      <c r="FD16" s="114"/>
      <c r="FE16" s="114"/>
      <c r="FF16" s="114"/>
      <c r="FG16" s="114"/>
      <c r="FH16" s="114"/>
      <c r="FI16" s="114"/>
      <c r="FJ16" s="114"/>
      <c r="FK16" s="114"/>
      <c r="FL16" s="114"/>
      <c r="FM16" s="114"/>
      <c r="FN16" s="114"/>
      <c r="FO16" s="114"/>
      <c r="FP16" s="114"/>
      <c r="FQ16" s="114"/>
      <c r="FR16" s="114"/>
      <c r="FS16" s="114"/>
      <c r="FT16" s="114"/>
      <c r="FU16" s="114"/>
      <c r="FV16" s="114"/>
      <c r="FW16" s="114"/>
      <c r="FX16" s="114"/>
      <c r="FY16" s="114"/>
      <c r="FZ16" s="114"/>
      <c r="GA16" s="114"/>
      <c r="GB16" s="114"/>
      <c r="GC16" s="114"/>
      <c r="GD16" s="114"/>
      <c r="GE16" s="114"/>
      <c r="GF16" s="114"/>
      <c r="GG16" s="114"/>
      <c r="GH16" s="114"/>
      <c r="GI16" s="114"/>
      <c r="GJ16" s="114"/>
      <c r="GK16" s="114"/>
      <c r="GL16" s="114"/>
      <c r="GM16" s="114"/>
      <c r="GN16" s="114"/>
      <c r="GO16" s="114"/>
      <c r="GP16" s="114"/>
      <c r="GQ16" s="114"/>
      <c r="GR16" s="114"/>
      <c r="GS16" s="114"/>
      <c r="GT16" s="114"/>
      <c r="GU16" s="114"/>
      <c r="GV16" s="114"/>
      <c r="GW16" s="114"/>
      <c r="GX16" s="114"/>
      <c r="GY16" s="114"/>
      <c r="GZ16" s="114"/>
      <c r="HA16" s="114"/>
      <c r="HB16" s="114"/>
      <c r="HC16" s="114"/>
      <c r="HD16" s="114"/>
      <c r="HE16" s="114"/>
      <c r="HF16" s="114"/>
      <c r="HG16" s="114"/>
      <c r="HH16" s="114"/>
      <c r="HI16" s="114"/>
      <c r="HJ16" s="114"/>
      <c r="HK16" s="114"/>
      <c r="HL16" s="114"/>
      <c r="HM16" s="114"/>
      <c r="HN16" s="114"/>
      <c r="HO16" s="114"/>
      <c r="HP16" s="114"/>
      <c r="HQ16" s="114"/>
      <c r="HR16" s="114"/>
      <c r="HS16" s="114"/>
      <c r="HT16" s="114"/>
      <c r="HU16" s="114"/>
      <c r="HV16" s="114"/>
      <c r="HW16" s="114"/>
      <c r="HX16" s="114"/>
      <c r="HY16" s="114"/>
      <c r="HZ16" s="114"/>
      <c r="IA16" s="114"/>
      <c r="IB16" s="114"/>
      <c r="IC16" s="114"/>
      <c r="ID16" s="114"/>
      <c r="IE16" s="114"/>
      <c r="IF16" s="114"/>
      <c r="IG16" s="114"/>
      <c r="IH16" s="114"/>
      <c r="II16" s="114"/>
      <c r="IJ16" s="114"/>
      <c r="IK16" s="114"/>
      <c r="IL16" s="114"/>
      <c r="IM16" s="114"/>
      <c r="IN16" s="114"/>
      <c r="IO16" s="114"/>
      <c r="IP16" s="114"/>
      <c r="IQ16" s="114"/>
      <c r="IR16" s="114"/>
      <c r="IS16" s="114"/>
      <c r="IT16" s="114"/>
    </row>
    <row r="17" spans="1:254" s="123" customFormat="1" ht="29" customHeight="1">
      <c r="A17" s="118"/>
      <c r="B17" s="119" t="s">
        <v>133</v>
      </c>
      <c r="C17" s="120" t="s">
        <v>146</v>
      </c>
      <c r="D17" s="119" t="s">
        <v>167</v>
      </c>
      <c r="E17" s="155" t="s">
        <v>32</v>
      </c>
      <c r="F17" s="114"/>
      <c r="G17" s="114"/>
      <c r="H17" s="124"/>
      <c r="I17" s="122"/>
      <c r="J17" s="114"/>
      <c r="K17" s="114"/>
      <c r="L17" s="114"/>
      <c r="M17" s="114"/>
      <c r="N17" s="114"/>
      <c r="O17" s="114"/>
      <c r="P17" s="114"/>
      <c r="Q17" s="114"/>
      <c r="R17" s="114"/>
      <c r="S17" s="114"/>
      <c r="T17" s="114"/>
      <c r="U17" s="114"/>
      <c r="V17" s="114"/>
      <c r="W17" s="114"/>
      <c r="X17" s="114"/>
      <c r="Y17" s="114"/>
      <c r="Z17" s="114"/>
      <c r="AA17" s="114"/>
      <c r="AB17" s="114"/>
      <c r="AC17" s="114"/>
      <c r="AD17" s="114"/>
      <c r="AE17" s="114"/>
      <c r="AF17" s="114"/>
      <c r="AG17" s="114"/>
      <c r="AH17" s="114"/>
      <c r="AI17" s="114"/>
      <c r="AJ17" s="114"/>
      <c r="AK17" s="114"/>
      <c r="AL17" s="114"/>
      <c r="AM17" s="114"/>
      <c r="AN17" s="114"/>
      <c r="AO17" s="114"/>
      <c r="AP17" s="114"/>
      <c r="AQ17" s="114"/>
      <c r="AR17" s="114"/>
      <c r="AS17" s="114"/>
      <c r="AT17" s="114"/>
      <c r="AU17" s="114"/>
      <c r="AV17" s="114"/>
      <c r="AW17" s="114"/>
      <c r="AX17" s="114"/>
      <c r="AY17" s="114"/>
      <c r="AZ17" s="114"/>
      <c r="BA17" s="114"/>
      <c r="BB17" s="114"/>
      <c r="BC17" s="114"/>
      <c r="BD17" s="114"/>
      <c r="BE17" s="114"/>
      <c r="BF17" s="114"/>
      <c r="BG17" s="114"/>
      <c r="BH17" s="114"/>
      <c r="BI17" s="114"/>
      <c r="BJ17" s="114"/>
      <c r="BK17" s="114"/>
      <c r="BL17" s="114"/>
      <c r="BM17" s="114"/>
      <c r="BN17" s="114"/>
      <c r="BO17" s="114"/>
      <c r="BP17" s="114"/>
      <c r="BQ17" s="114"/>
      <c r="BR17" s="114"/>
      <c r="BS17" s="114"/>
      <c r="BT17" s="114"/>
      <c r="BU17" s="114"/>
      <c r="BV17" s="114"/>
      <c r="BW17" s="114"/>
      <c r="BX17" s="114"/>
      <c r="BY17" s="114"/>
      <c r="BZ17" s="114"/>
      <c r="CA17" s="114"/>
      <c r="CB17" s="114"/>
      <c r="CC17" s="114"/>
      <c r="CD17" s="114"/>
      <c r="CE17" s="114"/>
      <c r="CF17" s="114"/>
      <c r="CG17" s="114"/>
      <c r="CH17" s="114"/>
      <c r="CI17" s="114"/>
      <c r="CJ17" s="114"/>
      <c r="CK17" s="114"/>
      <c r="CL17" s="114"/>
      <c r="CM17" s="114"/>
      <c r="CN17" s="114"/>
      <c r="CO17" s="114"/>
      <c r="CP17" s="114"/>
      <c r="CQ17" s="114"/>
      <c r="CR17" s="114"/>
      <c r="CS17" s="114"/>
      <c r="CT17" s="114"/>
      <c r="CU17" s="114"/>
      <c r="CV17" s="114"/>
      <c r="CW17" s="114"/>
      <c r="CX17" s="114"/>
      <c r="CY17" s="114"/>
      <c r="CZ17" s="114"/>
      <c r="DA17" s="114"/>
      <c r="DB17" s="114"/>
      <c r="DC17" s="114"/>
      <c r="DD17" s="114"/>
      <c r="DE17" s="114"/>
      <c r="DF17" s="114"/>
      <c r="DG17" s="114"/>
      <c r="DH17" s="114"/>
      <c r="DI17" s="114"/>
      <c r="DJ17" s="114"/>
      <c r="DK17" s="114"/>
      <c r="DL17" s="114"/>
      <c r="DM17" s="114"/>
      <c r="DN17" s="114"/>
      <c r="DO17" s="114"/>
      <c r="DP17" s="114"/>
      <c r="DQ17" s="114"/>
      <c r="DR17" s="114"/>
      <c r="DS17" s="114"/>
      <c r="DT17" s="114"/>
      <c r="DU17" s="114"/>
      <c r="DV17" s="114"/>
      <c r="DW17" s="114"/>
      <c r="DX17" s="114"/>
      <c r="DY17" s="114"/>
      <c r="DZ17" s="114"/>
      <c r="EA17" s="114"/>
      <c r="EB17" s="114"/>
      <c r="EC17" s="114"/>
      <c r="ED17" s="114"/>
      <c r="EE17" s="114"/>
      <c r="EF17" s="114"/>
      <c r="EG17" s="114"/>
      <c r="EH17" s="114"/>
      <c r="EI17" s="114"/>
      <c r="EJ17" s="114"/>
      <c r="EK17" s="114"/>
      <c r="EL17" s="114"/>
      <c r="EM17" s="114"/>
      <c r="EN17" s="114"/>
      <c r="EO17" s="114"/>
      <c r="EP17" s="114"/>
      <c r="EQ17" s="114"/>
      <c r="ER17" s="114"/>
      <c r="ES17" s="114"/>
      <c r="ET17" s="114"/>
      <c r="EU17" s="114"/>
      <c r="EV17" s="114"/>
      <c r="EW17" s="114"/>
      <c r="EX17" s="114"/>
      <c r="EY17" s="114"/>
      <c r="EZ17" s="114"/>
      <c r="FA17" s="114"/>
      <c r="FB17" s="114"/>
      <c r="FC17" s="114"/>
      <c r="FD17" s="114"/>
      <c r="FE17" s="114"/>
      <c r="FF17" s="114"/>
      <c r="FG17" s="114"/>
      <c r="FH17" s="114"/>
      <c r="FI17" s="114"/>
      <c r="FJ17" s="114"/>
      <c r="FK17" s="114"/>
      <c r="FL17" s="114"/>
      <c r="FM17" s="114"/>
      <c r="FN17" s="114"/>
      <c r="FO17" s="114"/>
      <c r="FP17" s="114"/>
      <c r="FQ17" s="114"/>
      <c r="FR17" s="114"/>
      <c r="FS17" s="114"/>
      <c r="FT17" s="114"/>
      <c r="FU17" s="114"/>
      <c r="FV17" s="114"/>
      <c r="FW17" s="114"/>
      <c r="FX17" s="114"/>
      <c r="FY17" s="114"/>
      <c r="FZ17" s="114"/>
      <c r="GA17" s="114"/>
      <c r="GB17" s="114"/>
      <c r="GC17" s="114"/>
      <c r="GD17" s="114"/>
      <c r="GE17" s="114"/>
      <c r="GF17" s="114"/>
      <c r="GG17" s="114"/>
      <c r="GH17" s="114"/>
      <c r="GI17" s="114"/>
      <c r="GJ17" s="114"/>
      <c r="GK17" s="114"/>
      <c r="GL17" s="114"/>
      <c r="GM17" s="114"/>
      <c r="GN17" s="114"/>
      <c r="GO17" s="114"/>
      <c r="GP17" s="114"/>
      <c r="GQ17" s="114"/>
      <c r="GR17" s="114"/>
      <c r="GS17" s="114"/>
      <c r="GT17" s="114"/>
      <c r="GU17" s="114"/>
      <c r="GV17" s="114"/>
      <c r="GW17" s="114"/>
      <c r="GX17" s="114"/>
      <c r="GY17" s="114"/>
      <c r="GZ17" s="114"/>
      <c r="HA17" s="114"/>
      <c r="HB17" s="114"/>
      <c r="HC17" s="114"/>
      <c r="HD17" s="114"/>
      <c r="HE17" s="114"/>
      <c r="HF17" s="114"/>
      <c r="HG17" s="114"/>
      <c r="HH17" s="114"/>
      <c r="HI17" s="114"/>
      <c r="HJ17" s="114"/>
      <c r="HK17" s="114"/>
      <c r="HL17" s="114"/>
      <c r="HM17" s="114"/>
      <c r="HN17" s="114"/>
      <c r="HO17" s="114"/>
      <c r="HP17" s="114"/>
      <c r="HQ17" s="114"/>
      <c r="HR17" s="114"/>
      <c r="HS17" s="114"/>
      <c r="HT17" s="114"/>
      <c r="HU17" s="114"/>
      <c r="HV17" s="114"/>
      <c r="HW17" s="114"/>
      <c r="HX17" s="114"/>
      <c r="HY17" s="114"/>
      <c r="HZ17" s="114"/>
      <c r="IA17" s="114"/>
      <c r="IB17" s="114"/>
      <c r="IC17" s="114"/>
      <c r="ID17" s="114"/>
      <c r="IE17" s="114"/>
      <c r="IF17" s="114"/>
      <c r="IG17" s="114"/>
      <c r="IH17" s="114"/>
      <c r="II17" s="114"/>
      <c r="IJ17" s="114"/>
      <c r="IK17" s="114"/>
      <c r="IL17" s="114"/>
      <c r="IM17" s="114"/>
      <c r="IN17" s="114"/>
      <c r="IO17" s="114"/>
      <c r="IP17" s="114"/>
      <c r="IQ17" s="114"/>
      <c r="IR17" s="114"/>
      <c r="IS17" s="114"/>
      <c r="IT17" s="114"/>
    </row>
    <row r="18" spans="1:254" ht="15" customHeight="1">
      <c r="A18" s="81"/>
      <c r="B18" s="91" t="s">
        <v>134</v>
      </c>
      <c r="C18" s="100" t="s">
        <v>146</v>
      </c>
      <c r="D18" s="84"/>
      <c r="E18" s="84"/>
      <c r="F18" s="62"/>
      <c r="G18" s="62"/>
      <c r="H18" s="95"/>
      <c r="I18" s="95"/>
      <c r="J18" s="62"/>
      <c r="K18" s="62"/>
      <c r="L18" s="62"/>
      <c r="M18" s="62"/>
      <c r="N18" s="62"/>
      <c r="O18" s="62"/>
      <c r="P18" s="62"/>
      <c r="Q18" s="62"/>
      <c r="R18" s="62"/>
      <c r="S18" s="62"/>
      <c r="T18" s="62"/>
      <c r="U18" s="62"/>
      <c r="V18" s="62"/>
      <c r="W18" s="62"/>
      <c r="X18" s="62"/>
      <c r="Y18" s="62"/>
      <c r="Z18" s="62"/>
      <c r="AA18" s="62"/>
      <c r="AB18" s="62"/>
      <c r="AC18" s="62"/>
      <c r="AD18" s="62"/>
      <c r="AE18" s="62"/>
      <c r="AF18" s="62"/>
      <c r="AG18" s="62"/>
      <c r="AH18" s="62"/>
      <c r="AI18" s="62"/>
      <c r="AJ18" s="62"/>
      <c r="AK18" s="62"/>
      <c r="AL18" s="62"/>
      <c r="AM18" s="62"/>
      <c r="AN18" s="62"/>
      <c r="AO18" s="62"/>
      <c r="AP18" s="62"/>
      <c r="AQ18" s="62"/>
      <c r="AR18" s="62"/>
      <c r="AS18" s="62"/>
      <c r="AT18" s="62"/>
      <c r="AU18" s="62"/>
      <c r="AV18" s="62"/>
      <c r="AW18" s="62"/>
      <c r="AX18" s="62"/>
      <c r="AY18" s="62"/>
      <c r="AZ18" s="62"/>
      <c r="BA18" s="62"/>
      <c r="BB18" s="62"/>
      <c r="BC18" s="62"/>
      <c r="BD18" s="62"/>
      <c r="BE18" s="62"/>
      <c r="BF18" s="62"/>
      <c r="BG18" s="62"/>
      <c r="BH18" s="62"/>
      <c r="BI18" s="62"/>
      <c r="BJ18" s="62"/>
      <c r="BK18" s="62"/>
      <c r="BL18" s="62"/>
      <c r="BM18" s="62"/>
      <c r="BN18" s="62"/>
      <c r="BO18" s="62"/>
      <c r="BP18" s="62"/>
      <c r="BQ18" s="62"/>
      <c r="BR18" s="62"/>
      <c r="BS18" s="62"/>
      <c r="BT18" s="62"/>
      <c r="BU18" s="62"/>
      <c r="BV18" s="62"/>
      <c r="BW18" s="62"/>
      <c r="BX18" s="62"/>
      <c r="BY18" s="62"/>
      <c r="BZ18" s="62"/>
      <c r="CA18" s="62"/>
      <c r="CB18" s="62"/>
      <c r="CC18" s="62"/>
      <c r="CD18" s="62"/>
      <c r="CE18" s="62"/>
      <c r="CF18" s="62"/>
      <c r="CG18" s="62"/>
      <c r="CH18" s="62"/>
      <c r="CI18" s="62"/>
      <c r="CJ18" s="62"/>
      <c r="CK18" s="62"/>
      <c r="CL18" s="62"/>
      <c r="CM18" s="62"/>
      <c r="CN18" s="62"/>
      <c r="CO18" s="62"/>
      <c r="CP18" s="62"/>
      <c r="CQ18" s="62"/>
      <c r="CR18" s="62"/>
      <c r="CS18" s="62"/>
      <c r="CT18" s="62"/>
      <c r="CU18" s="62"/>
      <c r="CV18" s="62"/>
      <c r="CW18" s="62"/>
      <c r="CX18" s="62"/>
      <c r="CY18" s="62"/>
      <c r="CZ18" s="62"/>
      <c r="DA18" s="62"/>
      <c r="DB18" s="62"/>
      <c r="DC18" s="62"/>
      <c r="DD18" s="62"/>
      <c r="DE18" s="62"/>
      <c r="DF18" s="62"/>
      <c r="DG18" s="62"/>
      <c r="DH18" s="62"/>
      <c r="DI18" s="62"/>
      <c r="DJ18" s="62"/>
      <c r="DK18" s="62"/>
      <c r="DL18" s="62"/>
      <c r="DM18" s="62"/>
      <c r="DN18" s="62"/>
      <c r="DO18" s="62"/>
      <c r="DP18" s="62"/>
      <c r="DQ18" s="62"/>
      <c r="DR18" s="62"/>
      <c r="DS18" s="62"/>
      <c r="DT18" s="62"/>
      <c r="DU18" s="62"/>
      <c r="DV18" s="62"/>
      <c r="DW18" s="62"/>
      <c r="DX18" s="62"/>
      <c r="DY18" s="62"/>
      <c r="DZ18" s="62"/>
      <c r="EA18" s="62"/>
      <c r="EB18" s="62"/>
      <c r="EC18" s="62"/>
      <c r="ED18" s="62"/>
      <c r="EE18" s="62"/>
      <c r="EF18" s="62"/>
      <c r="EG18" s="62"/>
      <c r="EH18" s="62"/>
      <c r="EI18" s="62"/>
      <c r="EJ18" s="62"/>
      <c r="EK18" s="62"/>
      <c r="EL18" s="62"/>
      <c r="EM18" s="62"/>
      <c r="EN18" s="62"/>
      <c r="EO18" s="62"/>
      <c r="EP18" s="62"/>
      <c r="EQ18" s="62"/>
      <c r="ER18" s="62"/>
      <c r="ES18" s="62"/>
      <c r="ET18" s="62"/>
      <c r="EU18" s="62"/>
      <c r="EV18" s="62"/>
      <c r="EW18" s="62"/>
      <c r="EX18" s="62"/>
      <c r="EY18" s="62"/>
      <c r="EZ18" s="62"/>
      <c r="FA18" s="62"/>
      <c r="FB18" s="62"/>
      <c r="FC18" s="62"/>
      <c r="FD18" s="62"/>
      <c r="FE18" s="62"/>
      <c r="FF18" s="62"/>
      <c r="FG18" s="62"/>
      <c r="FH18" s="62"/>
      <c r="FI18" s="62"/>
      <c r="FJ18" s="62"/>
      <c r="FK18" s="62"/>
      <c r="FL18" s="62"/>
      <c r="FM18" s="62"/>
      <c r="FN18" s="62"/>
      <c r="FO18" s="62"/>
      <c r="FP18" s="62"/>
      <c r="FQ18" s="62"/>
      <c r="FR18" s="62"/>
      <c r="FS18" s="62"/>
      <c r="FT18" s="62"/>
      <c r="FU18" s="62"/>
      <c r="FV18" s="62"/>
      <c r="FW18" s="62"/>
      <c r="FX18" s="62"/>
      <c r="FY18" s="62"/>
      <c r="FZ18" s="62"/>
      <c r="GA18" s="62"/>
      <c r="GB18" s="62"/>
      <c r="GC18" s="62"/>
      <c r="GD18" s="62"/>
      <c r="GE18" s="62"/>
      <c r="GF18" s="62"/>
      <c r="GG18" s="62"/>
      <c r="GH18" s="62"/>
      <c r="GI18" s="62"/>
      <c r="GJ18" s="62"/>
      <c r="GK18" s="62"/>
      <c r="GL18" s="62"/>
      <c r="GM18" s="62"/>
      <c r="GN18" s="62"/>
      <c r="GO18" s="62"/>
      <c r="GP18" s="62"/>
      <c r="GQ18" s="62"/>
      <c r="GR18" s="62"/>
      <c r="GS18" s="62"/>
      <c r="GT18" s="62"/>
      <c r="GU18" s="62"/>
      <c r="GV18" s="62"/>
      <c r="GW18" s="62"/>
      <c r="GX18" s="62"/>
      <c r="GY18" s="62"/>
      <c r="GZ18" s="62"/>
      <c r="HA18" s="62"/>
      <c r="HB18" s="62"/>
      <c r="HC18" s="62"/>
      <c r="HD18" s="62"/>
      <c r="HE18" s="62"/>
      <c r="HF18" s="62"/>
      <c r="HG18" s="62"/>
      <c r="HH18" s="62"/>
      <c r="HI18" s="62"/>
      <c r="HJ18" s="62"/>
      <c r="HK18" s="62"/>
      <c r="HL18" s="62"/>
      <c r="HM18" s="62"/>
      <c r="HN18" s="62"/>
      <c r="HO18" s="62"/>
      <c r="HP18" s="62"/>
      <c r="HQ18" s="62"/>
      <c r="HR18" s="62"/>
      <c r="HS18" s="62"/>
      <c r="HT18" s="62"/>
      <c r="HU18" s="62"/>
      <c r="HV18" s="62"/>
      <c r="HW18" s="62"/>
      <c r="HX18" s="62"/>
      <c r="HY18" s="62"/>
      <c r="HZ18" s="62"/>
      <c r="IA18" s="62"/>
      <c r="IB18" s="62"/>
      <c r="IC18" s="62"/>
      <c r="ID18" s="62"/>
      <c r="IE18" s="62"/>
      <c r="IF18" s="62"/>
      <c r="IG18" s="62"/>
      <c r="IH18" s="62"/>
      <c r="II18" s="62"/>
      <c r="IJ18" s="62"/>
      <c r="IK18" s="62"/>
      <c r="IL18" s="62"/>
      <c r="IM18" s="62"/>
      <c r="IN18" s="62"/>
      <c r="IO18" s="62"/>
      <c r="IP18" s="62"/>
      <c r="IQ18" s="62"/>
      <c r="IR18" s="62"/>
      <c r="IS18" s="62"/>
      <c r="IT18" s="62"/>
    </row>
    <row r="19" spans="1:254" ht="15" customHeight="1">
      <c r="A19" s="81"/>
      <c r="B19" s="82"/>
      <c r="C19" s="83"/>
      <c r="D19" s="84"/>
      <c r="E19" s="84"/>
      <c r="F19" s="62"/>
      <c r="G19" s="62"/>
      <c r="H19" s="95"/>
      <c r="I19" s="95"/>
      <c r="J19" s="62"/>
      <c r="K19" s="62"/>
      <c r="L19" s="62"/>
      <c r="M19" s="62"/>
      <c r="N19" s="62"/>
      <c r="O19" s="62"/>
      <c r="P19" s="62"/>
      <c r="Q19" s="62"/>
      <c r="R19" s="62"/>
      <c r="S19" s="62"/>
      <c r="T19" s="62"/>
      <c r="U19" s="62"/>
      <c r="V19" s="62"/>
      <c r="W19" s="62"/>
      <c r="X19" s="62"/>
      <c r="Y19" s="62"/>
      <c r="Z19" s="62"/>
      <c r="AA19" s="62"/>
      <c r="AB19" s="62"/>
      <c r="AC19" s="62"/>
      <c r="AD19" s="62"/>
      <c r="AE19" s="62"/>
      <c r="AF19" s="62"/>
      <c r="AG19" s="62"/>
      <c r="AH19" s="62"/>
      <c r="AI19" s="62"/>
      <c r="AJ19" s="62"/>
      <c r="AK19" s="62"/>
      <c r="AL19" s="62"/>
      <c r="AM19" s="62"/>
      <c r="AN19" s="62"/>
      <c r="AO19" s="62"/>
      <c r="AP19" s="62"/>
      <c r="AQ19" s="62"/>
      <c r="AR19" s="62"/>
      <c r="AS19" s="62"/>
      <c r="AT19" s="62"/>
      <c r="AU19" s="62"/>
      <c r="AV19" s="62"/>
      <c r="AW19" s="62"/>
      <c r="AX19" s="62"/>
      <c r="AY19" s="62"/>
      <c r="AZ19" s="62"/>
      <c r="BA19" s="62"/>
      <c r="BB19" s="62"/>
      <c r="BC19" s="62"/>
      <c r="BD19" s="62"/>
      <c r="BE19" s="62"/>
      <c r="BF19" s="62"/>
      <c r="BG19" s="62"/>
      <c r="BH19" s="62"/>
      <c r="BI19" s="62"/>
      <c r="BJ19" s="62"/>
      <c r="BK19" s="62"/>
      <c r="BL19" s="62"/>
      <c r="BM19" s="62"/>
      <c r="BN19" s="62"/>
      <c r="BO19" s="62"/>
      <c r="BP19" s="62"/>
      <c r="BQ19" s="62"/>
      <c r="BR19" s="62"/>
      <c r="BS19" s="62"/>
      <c r="BT19" s="62"/>
      <c r="BU19" s="62"/>
      <c r="BV19" s="62"/>
      <c r="BW19" s="62"/>
      <c r="BX19" s="62"/>
      <c r="BY19" s="62"/>
      <c r="BZ19" s="62"/>
      <c r="CA19" s="62"/>
      <c r="CB19" s="62"/>
      <c r="CC19" s="62"/>
      <c r="CD19" s="62"/>
      <c r="CE19" s="62"/>
      <c r="CF19" s="62"/>
      <c r="CG19" s="62"/>
      <c r="CH19" s="62"/>
      <c r="CI19" s="62"/>
      <c r="CJ19" s="62"/>
      <c r="CK19" s="62"/>
      <c r="CL19" s="62"/>
      <c r="CM19" s="62"/>
      <c r="CN19" s="62"/>
      <c r="CO19" s="62"/>
      <c r="CP19" s="62"/>
      <c r="CQ19" s="62"/>
      <c r="CR19" s="62"/>
      <c r="CS19" s="62"/>
      <c r="CT19" s="62"/>
      <c r="CU19" s="62"/>
      <c r="CV19" s="62"/>
      <c r="CW19" s="62"/>
      <c r="CX19" s="62"/>
      <c r="CY19" s="62"/>
      <c r="CZ19" s="62"/>
      <c r="DA19" s="62"/>
      <c r="DB19" s="62"/>
      <c r="DC19" s="62"/>
      <c r="DD19" s="62"/>
      <c r="DE19" s="62"/>
      <c r="DF19" s="62"/>
      <c r="DG19" s="62"/>
      <c r="DH19" s="62"/>
      <c r="DI19" s="62"/>
      <c r="DJ19" s="62"/>
      <c r="DK19" s="62"/>
      <c r="DL19" s="62"/>
      <c r="DM19" s="62"/>
      <c r="DN19" s="62"/>
      <c r="DO19" s="62"/>
      <c r="DP19" s="62"/>
      <c r="DQ19" s="62"/>
      <c r="DR19" s="62"/>
      <c r="DS19" s="62"/>
      <c r="DT19" s="62"/>
      <c r="DU19" s="62"/>
      <c r="DV19" s="62"/>
      <c r="DW19" s="62"/>
      <c r="DX19" s="62"/>
      <c r="DY19" s="62"/>
      <c r="DZ19" s="62"/>
      <c r="EA19" s="62"/>
      <c r="EB19" s="62"/>
      <c r="EC19" s="62"/>
      <c r="ED19" s="62"/>
      <c r="EE19" s="62"/>
      <c r="EF19" s="62"/>
      <c r="EG19" s="62"/>
      <c r="EH19" s="62"/>
      <c r="EI19" s="62"/>
      <c r="EJ19" s="62"/>
      <c r="EK19" s="62"/>
      <c r="EL19" s="62"/>
      <c r="EM19" s="62"/>
      <c r="EN19" s="62"/>
      <c r="EO19" s="62"/>
      <c r="EP19" s="62"/>
      <c r="EQ19" s="62"/>
      <c r="ER19" s="62"/>
      <c r="ES19" s="62"/>
      <c r="ET19" s="62"/>
      <c r="EU19" s="62"/>
      <c r="EV19" s="62"/>
      <c r="EW19" s="62"/>
      <c r="EX19" s="62"/>
      <c r="EY19" s="62"/>
      <c r="EZ19" s="62"/>
      <c r="FA19" s="62"/>
      <c r="FB19" s="62"/>
      <c r="FC19" s="62"/>
      <c r="FD19" s="62"/>
      <c r="FE19" s="62"/>
      <c r="FF19" s="62"/>
      <c r="FG19" s="62"/>
      <c r="FH19" s="62"/>
      <c r="FI19" s="62"/>
      <c r="FJ19" s="62"/>
      <c r="FK19" s="62"/>
      <c r="FL19" s="62"/>
      <c r="FM19" s="62"/>
      <c r="FN19" s="62"/>
      <c r="FO19" s="62"/>
      <c r="FP19" s="62"/>
      <c r="FQ19" s="62"/>
      <c r="FR19" s="62"/>
      <c r="FS19" s="62"/>
      <c r="FT19" s="62"/>
      <c r="FU19" s="62"/>
      <c r="FV19" s="62"/>
      <c r="FW19" s="62"/>
      <c r="FX19" s="62"/>
      <c r="FY19" s="62"/>
      <c r="FZ19" s="62"/>
      <c r="GA19" s="62"/>
      <c r="GB19" s="62"/>
      <c r="GC19" s="62"/>
      <c r="GD19" s="62"/>
      <c r="GE19" s="62"/>
      <c r="GF19" s="62"/>
      <c r="GG19" s="62"/>
      <c r="GH19" s="62"/>
      <c r="GI19" s="62"/>
      <c r="GJ19" s="62"/>
      <c r="GK19" s="62"/>
      <c r="GL19" s="62"/>
      <c r="GM19" s="62"/>
      <c r="GN19" s="62"/>
      <c r="GO19" s="62"/>
      <c r="GP19" s="62"/>
      <c r="GQ19" s="62"/>
      <c r="GR19" s="62"/>
      <c r="GS19" s="62"/>
      <c r="GT19" s="62"/>
      <c r="GU19" s="62"/>
      <c r="GV19" s="62"/>
      <c r="GW19" s="62"/>
      <c r="GX19" s="62"/>
      <c r="GY19" s="62"/>
      <c r="GZ19" s="62"/>
      <c r="HA19" s="62"/>
      <c r="HB19" s="62"/>
      <c r="HC19" s="62"/>
      <c r="HD19" s="62"/>
      <c r="HE19" s="62"/>
      <c r="HF19" s="62"/>
      <c r="HG19" s="62"/>
      <c r="HH19" s="62"/>
      <c r="HI19" s="62"/>
      <c r="HJ19" s="62"/>
      <c r="HK19" s="62"/>
      <c r="HL19" s="62"/>
      <c r="HM19" s="62"/>
      <c r="HN19" s="62"/>
      <c r="HO19" s="62"/>
      <c r="HP19" s="62"/>
      <c r="HQ19" s="62"/>
      <c r="HR19" s="62"/>
      <c r="HS19" s="62"/>
      <c r="HT19" s="62"/>
      <c r="HU19" s="62"/>
      <c r="HV19" s="62"/>
      <c r="HW19" s="62"/>
      <c r="HX19" s="62"/>
      <c r="HY19" s="62"/>
      <c r="HZ19" s="62"/>
      <c r="IA19" s="62"/>
      <c r="IB19" s="62"/>
      <c r="IC19" s="62"/>
      <c r="ID19" s="62"/>
      <c r="IE19" s="62"/>
      <c r="IF19" s="62"/>
      <c r="IG19" s="62"/>
      <c r="IH19" s="62"/>
      <c r="II19" s="62"/>
      <c r="IJ19" s="62"/>
      <c r="IK19" s="62"/>
      <c r="IL19" s="62"/>
      <c r="IM19" s="62"/>
      <c r="IN19" s="62"/>
      <c r="IO19" s="62"/>
      <c r="IP19" s="62"/>
      <c r="IQ19" s="62"/>
      <c r="IR19" s="62"/>
      <c r="IS19" s="62"/>
      <c r="IT19" s="62"/>
    </row>
    <row r="20" spans="1:254" ht="15" customHeight="1">
      <c r="A20" s="182" t="s">
        <v>36</v>
      </c>
      <c r="B20" s="183"/>
      <c r="C20" s="183"/>
      <c r="D20" s="183"/>
      <c r="E20" s="84"/>
      <c r="H20" s="95"/>
      <c r="I20" s="95"/>
    </row>
    <row r="21" spans="1:254" ht="15" customHeight="1">
      <c r="A21" s="77"/>
      <c r="B21" s="71" t="s">
        <v>37</v>
      </c>
      <c r="C21" s="23" t="s">
        <v>38</v>
      </c>
      <c r="D21" s="87" t="s">
        <v>39</v>
      </c>
      <c r="E21" s="84"/>
      <c r="H21" s="95"/>
      <c r="I21" s="95"/>
    </row>
    <row r="22" spans="1:254" ht="64" customHeight="1">
      <c r="A22" s="78">
        <v>1</v>
      </c>
      <c r="B22" s="74" t="s">
        <v>109</v>
      </c>
      <c r="C22" s="146" t="s">
        <v>157</v>
      </c>
      <c r="D22" s="88" t="s">
        <v>116</v>
      </c>
      <c r="E22" s="84"/>
      <c r="H22" s="95"/>
      <c r="I22" s="95"/>
    </row>
    <row r="23" spans="1:254" ht="63" customHeight="1">
      <c r="A23" s="79">
        <v>2</v>
      </c>
      <c r="B23" s="74" t="s">
        <v>110</v>
      </c>
      <c r="C23" s="147" t="s">
        <v>156</v>
      </c>
      <c r="D23" s="89" t="s">
        <v>120</v>
      </c>
      <c r="E23" s="84"/>
      <c r="H23" s="97"/>
      <c r="I23" s="95"/>
    </row>
    <row r="24" spans="1:254" ht="31" customHeight="1">
      <c r="A24" s="79">
        <v>3</v>
      </c>
      <c r="B24" s="74" t="s">
        <v>111</v>
      </c>
      <c r="C24" s="147" t="s">
        <v>158</v>
      </c>
      <c r="D24" s="89" t="s">
        <v>117</v>
      </c>
      <c r="E24" s="84"/>
    </row>
    <row r="25" spans="1:254" ht="47" customHeight="1">
      <c r="A25" s="79">
        <v>4</v>
      </c>
      <c r="B25" s="74" t="s">
        <v>115</v>
      </c>
      <c r="C25" s="147" t="s">
        <v>159</v>
      </c>
      <c r="D25" s="89" t="s">
        <v>118</v>
      </c>
      <c r="E25" s="84"/>
    </row>
    <row r="26" spans="1:254" ht="79" customHeight="1">
      <c r="A26" s="79">
        <v>5</v>
      </c>
      <c r="B26" s="74" t="s">
        <v>112</v>
      </c>
      <c r="C26" s="147" t="s">
        <v>160</v>
      </c>
      <c r="D26" s="89" t="s">
        <v>119</v>
      </c>
      <c r="E26" s="84"/>
    </row>
    <row r="27" spans="1:254" ht="63" customHeight="1">
      <c r="A27" s="79">
        <v>6</v>
      </c>
      <c r="B27" s="74" t="s">
        <v>114</v>
      </c>
      <c r="C27" s="147" t="s">
        <v>162</v>
      </c>
      <c r="D27" s="89" t="s">
        <v>121</v>
      </c>
      <c r="E27" s="84"/>
    </row>
    <row r="28" spans="1:254" ht="32" customHeight="1">
      <c r="A28" s="79">
        <v>7</v>
      </c>
      <c r="B28" s="74" t="s">
        <v>113</v>
      </c>
      <c r="C28" s="147" t="s">
        <v>161</v>
      </c>
      <c r="D28" s="89" t="s">
        <v>122</v>
      </c>
      <c r="E28" s="84"/>
    </row>
    <row r="29" spans="1:254" ht="30" customHeight="1">
      <c r="A29" s="79">
        <v>8</v>
      </c>
      <c r="B29" s="74" t="s">
        <v>40</v>
      </c>
      <c r="C29" s="147" t="s">
        <v>154</v>
      </c>
      <c r="D29" s="89" t="s">
        <v>123</v>
      </c>
      <c r="E29" s="84"/>
    </row>
    <row r="30" spans="1:254" ht="30" customHeight="1">
      <c r="A30" s="79">
        <v>9</v>
      </c>
      <c r="B30" s="74" t="s">
        <v>41</v>
      </c>
      <c r="C30" s="147" t="s">
        <v>154</v>
      </c>
      <c r="D30" s="89" t="s">
        <v>124</v>
      </c>
      <c r="E30" s="84"/>
    </row>
    <row r="31" spans="1:254" ht="30" customHeight="1">
      <c r="A31" s="79">
        <v>10</v>
      </c>
      <c r="B31" s="74" t="s">
        <v>42</v>
      </c>
      <c r="C31" s="147" t="s">
        <v>154</v>
      </c>
      <c r="D31" s="89" t="s">
        <v>125</v>
      </c>
      <c r="E31" s="84"/>
    </row>
    <row r="32" spans="1:254" ht="30" customHeight="1">
      <c r="A32" s="79">
        <v>11</v>
      </c>
      <c r="B32" s="74" t="s">
        <v>43</v>
      </c>
      <c r="C32" s="147" t="s">
        <v>154</v>
      </c>
      <c r="D32" s="89" t="s">
        <v>126</v>
      </c>
      <c r="E32" s="84"/>
    </row>
    <row r="33" spans="1:5" ht="15" customHeight="1">
      <c r="A33" s="80">
        <v>12</v>
      </c>
      <c r="B33" s="72"/>
      <c r="C33" s="3"/>
      <c r="D33" s="90"/>
      <c r="E33" s="84"/>
    </row>
    <row r="34" spans="1:5" ht="15" customHeight="1">
      <c r="A34" s="80">
        <v>13</v>
      </c>
      <c r="B34" s="72"/>
      <c r="C34" s="3"/>
      <c r="D34" s="90"/>
      <c r="E34" s="84"/>
    </row>
    <row r="35" spans="1:5" ht="15" customHeight="1">
      <c r="A35" s="80">
        <v>14</v>
      </c>
      <c r="B35" s="72"/>
      <c r="C35" s="3"/>
      <c r="D35" s="90"/>
      <c r="E35" s="84"/>
    </row>
    <row r="36" spans="1:5" ht="15" customHeight="1">
      <c r="A36" s="80">
        <v>15</v>
      </c>
      <c r="B36" s="72"/>
      <c r="C36" s="3"/>
      <c r="D36" s="90"/>
      <c r="E36" s="84"/>
    </row>
    <row r="37" spans="1:5" ht="15" customHeight="1">
      <c r="A37" s="80">
        <v>16</v>
      </c>
      <c r="B37" s="72"/>
      <c r="C37" s="3"/>
      <c r="D37" s="90"/>
      <c r="E37" s="84"/>
    </row>
    <row r="38" spans="1:5" ht="15" customHeight="1">
      <c r="A38" s="80">
        <v>17</v>
      </c>
      <c r="B38" s="72"/>
      <c r="C38" s="3"/>
      <c r="D38" s="90"/>
      <c r="E38" s="84"/>
    </row>
    <row r="39" spans="1:5" ht="15" customHeight="1">
      <c r="A39" s="80">
        <v>18</v>
      </c>
      <c r="B39" s="72"/>
      <c r="C39" s="3"/>
      <c r="D39" s="90"/>
      <c r="E39" s="84"/>
    </row>
    <row r="40" spans="1:5" ht="15" customHeight="1">
      <c r="A40" s="80">
        <v>19</v>
      </c>
      <c r="B40" s="72"/>
      <c r="C40" s="3"/>
      <c r="D40" s="90"/>
      <c r="E40" s="84"/>
    </row>
    <row r="41" spans="1:5" ht="15" customHeight="1">
      <c r="A41" s="80">
        <v>20</v>
      </c>
      <c r="B41" s="72"/>
      <c r="C41" s="3"/>
      <c r="D41" s="90"/>
      <c r="E41" s="84"/>
    </row>
    <row r="42" spans="1:5" ht="15" customHeight="1">
      <c r="A42" s="80">
        <v>21</v>
      </c>
      <c r="B42" s="72"/>
      <c r="C42" s="3"/>
      <c r="D42" s="90"/>
      <c r="E42" s="84"/>
    </row>
    <row r="43" spans="1:5" ht="15" customHeight="1">
      <c r="A43" s="80">
        <v>22</v>
      </c>
      <c r="B43" s="72"/>
      <c r="C43" s="3"/>
      <c r="D43" s="90"/>
      <c r="E43" s="84"/>
    </row>
    <row r="44" spans="1:5" ht="15" customHeight="1">
      <c r="A44" s="80">
        <v>23</v>
      </c>
      <c r="B44" s="72"/>
      <c r="C44" s="3"/>
      <c r="D44" s="90"/>
      <c r="E44" s="84"/>
    </row>
    <row r="45" spans="1:5" ht="15" customHeight="1">
      <c r="A45" s="80">
        <v>24</v>
      </c>
      <c r="B45" s="72"/>
      <c r="C45" s="3"/>
      <c r="D45" s="90"/>
      <c r="E45" s="84"/>
    </row>
    <row r="46" spans="1:5" ht="15" customHeight="1">
      <c r="A46" s="80">
        <v>25</v>
      </c>
      <c r="B46" s="72"/>
      <c r="C46" s="3"/>
      <c r="D46" s="90"/>
      <c r="E46" s="84"/>
    </row>
    <row r="47" spans="1:5" ht="15" customHeight="1">
      <c r="A47" s="80">
        <v>26</v>
      </c>
      <c r="B47" s="72"/>
      <c r="C47" s="3"/>
      <c r="D47" s="90"/>
      <c r="E47" s="84"/>
    </row>
    <row r="48" spans="1:5" ht="15" customHeight="1">
      <c r="A48" s="80">
        <v>27</v>
      </c>
      <c r="B48" s="72"/>
      <c r="C48" s="3"/>
      <c r="D48" s="90"/>
      <c r="E48" s="84"/>
    </row>
    <row r="49" spans="1:5" ht="15" customHeight="1">
      <c r="A49" s="80">
        <v>28</v>
      </c>
      <c r="B49" s="72"/>
      <c r="C49" s="3"/>
      <c r="D49" s="90"/>
      <c r="E49" s="84"/>
    </row>
    <row r="50" spans="1:5" ht="15" customHeight="1">
      <c r="A50" s="80">
        <v>29</v>
      </c>
      <c r="B50" s="72"/>
      <c r="C50" s="3"/>
      <c r="D50" s="90"/>
      <c r="E50" s="84"/>
    </row>
    <row r="51" spans="1:5" ht="15" customHeight="1">
      <c r="A51" s="80">
        <v>30</v>
      </c>
      <c r="B51" s="72"/>
      <c r="C51" s="3"/>
      <c r="D51" s="90"/>
      <c r="E51" s="84"/>
    </row>
  </sheetData>
  <mergeCells count="4">
    <mergeCell ref="A20:D20"/>
    <mergeCell ref="B2:E2"/>
    <mergeCell ref="C3:E3"/>
    <mergeCell ref="C4:E4"/>
  </mergeCells>
  <phoneticPr fontId="11" type="noConversion"/>
  <pageMargins left="0.7" right="0.7" top="0.75" bottom="0.75" header="0.3" footer="0.3"/>
  <pageSetup orientation="portrait"/>
  <headerFooter>
    <oddFooter>&amp;C&amp;"Helvetica Neue,Regular"&amp;12&amp;K000000&amp;P</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DataValidation!$A$2:$A$8</xm:f>
          </x14:formula1>
          <xm:sqref>C5</xm:sqref>
        </x14:dataValidation>
        <x14:dataValidation type="list" allowBlank="1" showInputMessage="1" showErrorMessage="1" xr:uid="{00000000-0002-0000-0100-000001000000}">
          <x14:formula1>
            <xm:f>DataValidation!$B$2:$B$9</xm:f>
          </x14:formula1>
          <xm:sqref>C6</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BB597D-B3BF-6F40-888D-627FD72F2EB9}">
  <dimension ref="A1:IR34"/>
  <sheetViews>
    <sheetView showGridLines="0" topLeftCell="B1" workbookViewId="0">
      <selection activeCell="G8" sqref="G8"/>
    </sheetView>
  </sheetViews>
  <sheetFormatPr baseColWidth="10" defaultColWidth="8.83203125" defaultRowHeight="15" customHeight="1"/>
  <cols>
    <col min="1" max="1" width="11.33203125" style="62" customWidth="1"/>
    <col min="2" max="2" width="64.5" style="62" customWidth="1"/>
    <col min="3" max="6" width="22.6640625" style="62" customWidth="1"/>
    <col min="7" max="252" width="8.83203125" style="62" customWidth="1"/>
  </cols>
  <sheetData>
    <row r="1" spans="1:7" ht="15" customHeight="1">
      <c r="A1" s="25" t="s">
        <v>45</v>
      </c>
      <c r="B1" s="117" t="s">
        <v>148</v>
      </c>
      <c r="C1" s="20"/>
      <c r="D1" s="20"/>
      <c r="E1" s="20"/>
      <c r="F1" s="20"/>
    </row>
    <row r="2" spans="1:7" ht="15" customHeight="1">
      <c r="A2" s="26"/>
      <c r="B2" s="27"/>
      <c r="C2" s="14" t="s">
        <v>46</v>
      </c>
      <c r="D2" s="14" t="s">
        <v>47</v>
      </c>
      <c r="E2" s="14" t="s">
        <v>48</v>
      </c>
      <c r="F2" s="14" t="s">
        <v>49</v>
      </c>
    </row>
    <row r="3" spans="1:7" ht="74.25" customHeight="1">
      <c r="A3" s="28" t="s">
        <v>50</v>
      </c>
      <c r="B3" s="29" t="s">
        <v>37</v>
      </c>
      <c r="C3" s="30" t="s">
        <v>51</v>
      </c>
      <c r="D3" s="30" t="s">
        <v>52</v>
      </c>
      <c r="E3" s="30" t="s">
        <v>53</v>
      </c>
      <c r="F3" s="30" t="s">
        <v>54</v>
      </c>
    </row>
    <row r="4" spans="1:7" ht="15" customHeight="1">
      <c r="A4" s="31"/>
      <c r="B4" s="32"/>
      <c r="C4" s="33" t="s">
        <v>9</v>
      </c>
      <c r="D4" s="34" t="s">
        <v>9</v>
      </c>
      <c r="E4" s="34" t="s">
        <v>9</v>
      </c>
      <c r="F4" s="34" t="s">
        <v>9</v>
      </c>
    </row>
    <row r="5" spans="1:7" ht="15" customHeight="1">
      <c r="A5" s="22">
        <v>1</v>
      </c>
      <c r="B5" s="21" t="str">
        <f>'ORAE Measure Info'!B22</f>
        <v>Encounter, performed: Emergency Department Visit</v>
      </c>
      <c r="C5" s="22">
        <v>1</v>
      </c>
      <c r="D5" s="22">
        <v>1</v>
      </c>
      <c r="E5" s="22">
        <v>1</v>
      </c>
      <c r="F5" s="22">
        <v>1</v>
      </c>
    </row>
    <row r="6" spans="1:7" ht="15" customHeight="1">
      <c r="A6" s="22">
        <v>2</v>
      </c>
      <c r="B6" s="21" t="str">
        <f>'ORAE Measure Info'!B23</f>
        <v>Encounter, performed: Observation Services</v>
      </c>
      <c r="C6" s="22">
        <v>1</v>
      </c>
      <c r="D6" s="22">
        <v>1</v>
      </c>
      <c r="E6" s="22">
        <v>1</v>
      </c>
      <c r="F6" s="22">
        <v>1</v>
      </c>
    </row>
    <row r="7" spans="1:7" ht="15" customHeight="1">
      <c r="A7" s="22">
        <v>3</v>
      </c>
      <c r="B7" s="21" t="str">
        <f>'ORAE Measure Info'!B24</f>
        <v>Encounter, performed: Encounter Inpatient</v>
      </c>
      <c r="C7" s="22">
        <v>1</v>
      </c>
      <c r="D7" s="22">
        <v>1</v>
      </c>
      <c r="E7" s="22">
        <v>1</v>
      </c>
      <c r="F7" s="22">
        <v>1</v>
      </c>
    </row>
    <row r="8" spans="1:7" ht="15" customHeight="1">
      <c r="A8" s="22">
        <v>4</v>
      </c>
      <c r="B8" s="21" t="str">
        <f>'ORAE Measure Info'!B25</f>
        <v>Encounter, performed: Encounter Inpatient Facility Location: Operating Room Suite</v>
      </c>
      <c r="C8" s="22">
        <v>1</v>
      </c>
      <c r="D8" s="22">
        <v>1</v>
      </c>
      <c r="E8" s="22">
        <v>1</v>
      </c>
      <c r="F8" s="22">
        <v>1</v>
      </c>
      <c r="G8" s="127"/>
    </row>
    <row r="9" spans="1:7" ht="15" customHeight="1">
      <c r="A9" s="22">
        <v>5</v>
      </c>
      <c r="B9" s="21" t="str">
        <f>'ORAE Measure Info'!B26</f>
        <v>Medication Administered: Opioids, All</v>
      </c>
      <c r="C9" s="22">
        <v>1</v>
      </c>
      <c r="D9" s="22">
        <v>1</v>
      </c>
      <c r="E9" s="22">
        <v>1</v>
      </c>
      <c r="F9" s="22">
        <v>1</v>
      </c>
    </row>
    <row r="10" spans="1:7" ht="15" customHeight="1">
      <c r="A10" s="22">
        <v>6</v>
      </c>
      <c r="B10" s="21" t="str">
        <f>'ORAE Measure Info'!B27</f>
        <v>Medication, Administered: Opioid Antagonist</v>
      </c>
      <c r="C10" s="22">
        <v>1</v>
      </c>
      <c r="D10" s="22">
        <v>1</v>
      </c>
      <c r="E10" s="22">
        <v>1</v>
      </c>
      <c r="F10" s="22">
        <v>1</v>
      </c>
    </row>
    <row r="11" spans="1:7" ht="15" customHeight="1">
      <c r="A11" s="22">
        <v>7</v>
      </c>
      <c r="B11" s="21" t="str">
        <f>'ORAE Measure Info'!B28</f>
        <v>Birthdate</v>
      </c>
      <c r="C11" s="22">
        <v>1</v>
      </c>
      <c r="D11" s="22">
        <v>1</v>
      </c>
      <c r="E11" s="22">
        <v>1</v>
      </c>
      <c r="F11" s="22">
        <v>1</v>
      </c>
    </row>
    <row r="12" spans="1:7" ht="15" customHeight="1">
      <c r="A12" s="22">
        <v>8</v>
      </c>
      <c r="B12" s="21" t="str">
        <f>'ORAE Measure Info'!B29</f>
        <v>Ethnicity</v>
      </c>
      <c r="C12" s="22">
        <v>1</v>
      </c>
      <c r="D12" s="22">
        <v>1</v>
      </c>
      <c r="E12" s="22">
        <v>1</v>
      </c>
      <c r="F12" s="22">
        <v>1</v>
      </c>
    </row>
    <row r="13" spans="1:7" ht="15" customHeight="1">
      <c r="A13" s="22">
        <v>9</v>
      </c>
      <c r="B13" s="21" t="str">
        <f>'ORAE Measure Info'!B30</f>
        <v>Payer</v>
      </c>
      <c r="C13" s="22">
        <v>1</v>
      </c>
      <c r="D13" s="22">
        <v>1</v>
      </c>
      <c r="E13" s="22">
        <v>1</v>
      </c>
      <c r="F13" s="22">
        <v>1</v>
      </c>
    </row>
    <row r="14" spans="1:7" ht="15" customHeight="1">
      <c r="A14" s="22">
        <v>10</v>
      </c>
      <c r="B14" s="21" t="str">
        <f>'ORAE Measure Info'!B31</f>
        <v>Race</v>
      </c>
      <c r="C14" s="22">
        <v>1</v>
      </c>
      <c r="D14" s="22">
        <v>1</v>
      </c>
      <c r="E14" s="22">
        <v>1</v>
      </c>
      <c r="F14" s="22">
        <v>1</v>
      </c>
    </row>
    <row r="15" spans="1:7" ht="15" customHeight="1">
      <c r="A15" s="22">
        <v>11</v>
      </c>
      <c r="B15" s="21" t="str">
        <f>'ORAE Measure Info'!B32</f>
        <v>ONC Administrative Sex</v>
      </c>
      <c r="C15" s="22">
        <v>1</v>
      </c>
      <c r="D15" s="22">
        <v>1</v>
      </c>
      <c r="E15" s="22">
        <v>1</v>
      </c>
      <c r="F15" s="22">
        <v>1</v>
      </c>
    </row>
    <row r="16" spans="1:7" ht="15" customHeight="1">
      <c r="A16" s="22">
        <v>12</v>
      </c>
      <c r="B16" s="21">
        <f>'ORAE Measure Info'!B33</f>
        <v>0</v>
      </c>
      <c r="C16" s="36" t="s">
        <v>44</v>
      </c>
      <c r="D16" s="36" t="s">
        <v>44</v>
      </c>
      <c r="E16" s="36" t="s">
        <v>44</v>
      </c>
      <c r="F16" s="36" t="s">
        <v>44</v>
      </c>
    </row>
    <row r="17" spans="1:6" ht="15" customHeight="1">
      <c r="A17" s="22">
        <v>13</v>
      </c>
      <c r="B17" s="21">
        <f>'ORAE Measure Info'!B34</f>
        <v>0</v>
      </c>
      <c r="C17" s="36" t="s">
        <v>44</v>
      </c>
      <c r="D17" s="36" t="s">
        <v>44</v>
      </c>
      <c r="E17" s="36" t="s">
        <v>44</v>
      </c>
      <c r="F17" s="36" t="s">
        <v>44</v>
      </c>
    </row>
    <row r="18" spans="1:6" ht="15" customHeight="1">
      <c r="A18" s="22">
        <v>14</v>
      </c>
      <c r="B18" s="35">
        <f>'ORAE Measure Info'!B35</f>
        <v>0</v>
      </c>
      <c r="C18" s="36" t="s">
        <v>44</v>
      </c>
      <c r="D18" s="36" t="s">
        <v>44</v>
      </c>
      <c r="E18" s="36" t="s">
        <v>44</v>
      </c>
      <c r="F18" s="36" t="s">
        <v>44</v>
      </c>
    </row>
    <row r="19" spans="1:6" ht="15" customHeight="1">
      <c r="A19" s="22">
        <v>15</v>
      </c>
      <c r="B19" s="35">
        <f>'ORAE Measure Info'!B36</f>
        <v>0</v>
      </c>
      <c r="C19" s="36" t="s">
        <v>44</v>
      </c>
      <c r="D19" s="36" t="s">
        <v>44</v>
      </c>
      <c r="E19" s="36" t="s">
        <v>44</v>
      </c>
      <c r="F19" s="36" t="s">
        <v>44</v>
      </c>
    </row>
    <row r="20" spans="1:6" ht="15" customHeight="1">
      <c r="A20" s="22">
        <v>16</v>
      </c>
      <c r="B20" s="35">
        <f>'ORAE Measure Info'!B37</f>
        <v>0</v>
      </c>
      <c r="C20" s="36" t="s">
        <v>44</v>
      </c>
      <c r="D20" s="36" t="s">
        <v>44</v>
      </c>
      <c r="E20" s="36" t="s">
        <v>44</v>
      </c>
      <c r="F20" s="36" t="s">
        <v>44</v>
      </c>
    </row>
    <row r="21" spans="1:6" ht="15" customHeight="1">
      <c r="A21" s="22">
        <v>17</v>
      </c>
      <c r="B21" s="35">
        <f>'ORAE Measure Info'!B38</f>
        <v>0</v>
      </c>
      <c r="C21" s="36" t="s">
        <v>44</v>
      </c>
      <c r="D21" s="36" t="s">
        <v>44</v>
      </c>
      <c r="E21" s="36" t="s">
        <v>44</v>
      </c>
      <c r="F21" s="36" t="s">
        <v>44</v>
      </c>
    </row>
    <row r="22" spans="1:6" ht="15" customHeight="1">
      <c r="A22" s="22">
        <v>18</v>
      </c>
      <c r="B22" s="35">
        <f>'ORAE Measure Info'!B39</f>
        <v>0</v>
      </c>
      <c r="C22" s="36" t="s">
        <v>44</v>
      </c>
      <c r="D22" s="36" t="s">
        <v>44</v>
      </c>
      <c r="E22" s="36" t="s">
        <v>44</v>
      </c>
      <c r="F22" s="36" t="s">
        <v>44</v>
      </c>
    </row>
    <row r="23" spans="1:6" ht="15" customHeight="1">
      <c r="A23" s="22">
        <v>19</v>
      </c>
      <c r="B23" s="35">
        <f>'ORAE Measure Info'!B40</f>
        <v>0</v>
      </c>
      <c r="C23" s="36" t="s">
        <v>44</v>
      </c>
      <c r="D23" s="36" t="s">
        <v>44</v>
      </c>
      <c r="E23" s="36" t="s">
        <v>44</v>
      </c>
      <c r="F23" s="36" t="s">
        <v>44</v>
      </c>
    </row>
    <row r="24" spans="1:6" ht="15" customHeight="1">
      <c r="A24" s="22">
        <v>20</v>
      </c>
      <c r="B24" s="35">
        <f>'ORAE Measure Info'!B41</f>
        <v>0</v>
      </c>
      <c r="C24" s="36" t="s">
        <v>44</v>
      </c>
      <c r="D24" s="36" t="s">
        <v>44</v>
      </c>
      <c r="E24" s="36" t="s">
        <v>44</v>
      </c>
      <c r="F24" s="36" t="s">
        <v>44</v>
      </c>
    </row>
    <row r="25" spans="1:6" ht="15" customHeight="1">
      <c r="A25" s="22">
        <v>21</v>
      </c>
      <c r="B25" s="35">
        <f>'ORAE Measure Info'!B42</f>
        <v>0</v>
      </c>
      <c r="C25" s="36" t="s">
        <v>44</v>
      </c>
      <c r="D25" s="36" t="s">
        <v>44</v>
      </c>
      <c r="E25" s="36" t="s">
        <v>44</v>
      </c>
      <c r="F25" s="36" t="s">
        <v>44</v>
      </c>
    </row>
    <row r="26" spans="1:6" ht="15" customHeight="1">
      <c r="A26" s="22">
        <v>22</v>
      </c>
      <c r="B26" s="35">
        <f>'ORAE Measure Info'!B43</f>
        <v>0</v>
      </c>
      <c r="C26" s="36" t="s">
        <v>44</v>
      </c>
      <c r="D26" s="36" t="s">
        <v>44</v>
      </c>
      <c r="E26" s="36" t="s">
        <v>44</v>
      </c>
      <c r="F26" s="36" t="s">
        <v>44</v>
      </c>
    </row>
    <row r="27" spans="1:6" ht="15" customHeight="1">
      <c r="A27" s="22">
        <v>23</v>
      </c>
      <c r="B27" s="35">
        <f>'ORAE Measure Info'!B44</f>
        <v>0</v>
      </c>
      <c r="C27" s="36" t="s">
        <v>44</v>
      </c>
      <c r="D27" s="36" t="s">
        <v>44</v>
      </c>
      <c r="E27" s="36" t="s">
        <v>44</v>
      </c>
      <c r="F27" s="36" t="s">
        <v>44</v>
      </c>
    </row>
    <row r="28" spans="1:6" ht="15" customHeight="1">
      <c r="A28" s="22">
        <v>24</v>
      </c>
      <c r="B28" s="35">
        <f>'ORAE Measure Info'!B45</f>
        <v>0</v>
      </c>
      <c r="C28" s="36" t="s">
        <v>44</v>
      </c>
      <c r="D28" s="36" t="s">
        <v>44</v>
      </c>
      <c r="E28" s="36" t="s">
        <v>44</v>
      </c>
      <c r="F28" s="36" t="s">
        <v>44</v>
      </c>
    </row>
    <row r="29" spans="1:6" ht="15" customHeight="1">
      <c r="A29" s="22">
        <v>25</v>
      </c>
      <c r="B29" s="35">
        <f>'ORAE Measure Info'!B46</f>
        <v>0</v>
      </c>
      <c r="C29" s="36" t="s">
        <v>44</v>
      </c>
      <c r="D29" s="36" t="s">
        <v>44</v>
      </c>
      <c r="E29" s="36" t="s">
        <v>44</v>
      </c>
      <c r="F29" s="36" t="s">
        <v>44</v>
      </c>
    </row>
    <row r="30" spans="1:6" ht="15" customHeight="1">
      <c r="A30" s="22">
        <v>26</v>
      </c>
      <c r="B30" s="35">
        <f>'ORAE Measure Info'!B47</f>
        <v>0</v>
      </c>
      <c r="C30" s="36" t="s">
        <v>44</v>
      </c>
      <c r="D30" s="36" t="s">
        <v>44</v>
      </c>
      <c r="E30" s="36" t="s">
        <v>44</v>
      </c>
      <c r="F30" s="36" t="s">
        <v>44</v>
      </c>
    </row>
    <row r="31" spans="1:6" ht="15" customHeight="1">
      <c r="A31" s="22">
        <v>27</v>
      </c>
      <c r="B31" s="35">
        <f>'ORAE Measure Info'!B48</f>
        <v>0</v>
      </c>
      <c r="C31" s="36" t="s">
        <v>44</v>
      </c>
      <c r="D31" s="36" t="s">
        <v>44</v>
      </c>
      <c r="E31" s="36" t="s">
        <v>44</v>
      </c>
      <c r="F31" s="36" t="s">
        <v>44</v>
      </c>
    </row>
    <row r="32" spans="1:6" ht="15" customHeight="1">
      <c r="A32" s="22">
        <v>28</v>
      </c>
      <c r="B32" s="35">
        <f>'ORAE Measure Info'!B49</f>
        <v>0</v>
      </c>
      <c r="C32" s="36" t="s">
        <v>44</v>
      </c>
      <c r="D32" s="36" t="s">
        <v>44</v>
      </c>
      <c r="E32" s="36" t="s">
        <v>44</v>
      </c>
      <c r="F32" s="36" t="s">
        <v>44</v>
      </c>
    </row>
    <row r="33" spans="1:6" ht="15" customHeight="1">
      <c r="A33" s="22">
        <v>29</v>
      </c>
      <c r="B33" s="35">
        <f>'ORAE Measure Info'!B50</f>
        <v>0</v>
      </c>
      <c r="C33" s="36" t="s">
        <v>44</v>
      </c>
      <c r="D33" s="36" t="s">
        <v>44</v>
      </c>
      <c r="E33" s="36" t="s">
        <v>44</v>
      </c>
      <c r="F33" s="36" t="s">
        <v>44</v>
      </c>
    </row>
    <row r="34" spans="1:6" ht="15" customHeight="1">
      <c r="A34" s="22">
        <v>30</v>
      </c>
      <c r="B34" s="35">
        <f>'ORAE Measure Info'!B51</f>
        <v>0</v>
      </c>
      <c r="C34" s="36" t="s">
        <v>44</v>
      </c>
      <c r="D34" s="36" t="s">
        <v>44</v>
      </c>
      <c r="E34" s="36" t="s">
        <v>44</v>
      </c>
      <c r="F34" s="36" t="s">
        <v>44</v>
      </c>
    </row>
  </sheetData>
  <dataValidations count="2">
    <dataValidation type="list" operator="equal" allowBlank="1" showInputMessage="1" showErrorMessage="1" sqref="C11:F15" xr:uid="{9757763F-BA33-7043-A3C3-0885290F7433}">
      <formula1>#REF!</formula1>
    </dataValidation>
    <dataValidation type="list" operator="equal" allowBlank="1" showInputMessage="1" showErrorMessage="1" sqref="C5:F10" xr:uid="{AA28C14D-CAD3-8E41-A675-0235CFC4E50D}">
      <formula1>"0, 1"</formula1>
    </dataValidation>
  </dataValidations>
  <pageMargins left="0.7" right="0.7" top="0.75" bottom="0.75" header="0.3" footer="0.3"/>
  <pageSetup orientation="portrait"/>
  <headerFooter>
    <oddFooter>&amp;C&amp;"Helvetica Neue,Regular"&amp;12&amp;K000000&amp;P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AB8DD7-8175-FA49-87F6-A7A46961DBF4}">
  <dimension ref="A1:IR34"/>
  <sheetViews>
    <sheetView showGridLines="0" topLeftCell="B1" workbookViewId="0">
      <selection activeCell="G8" sqref="G8"/>
    </sheetView>
  </sheetViews>
  <sheetFormatPr baseColWidth="10" defaultColWidth="8.83203125" defaultRowHeight="15" customHeight="1"/>
  <cols>
    <col min="1" max="1" width="11.33203125" style="62" customWidth="1"/>
    <col min="2" max="2" width="53.33203125" style="62" customWidth="1"/>
    <col min="3" max="6" width="22.6640625" style="62" customWidth="1"/>
    <col min="7" max="7" width="30" style="62" customWidth="1"/>
    <col min="8" max="252" width="8.83203125" style="62" customWidth="1"/>
  </cols>
  <sheetData>
    <row r="1" spans="1:7" ht="15" customHeight="1">
      <c r="A1" s="25" t="s">
        <v>45</v>
      </c>
      <c r="B1" s="117" t="s">
        <v>148</v>
      </c>
      <c r="C1" s="20"/>
      <c r="D1" s="20"/>
      <c r="E1" s="20"/>
      <c r="F1" s="20"/>
    </row>
    <row r="2" spans="1:7" ht="15" customHeight="1">
      <c r="A2" s="26"/>
      <c r="B2" s="27"/>
      <c r="C2" s="14" t="s">
        <v>46</v>
      </c>
      <c r="D2" s="14" t="s">
        <v>47</v>
      </c>
      <c r="E2" s="14" t="s">
        <v>48</v>
      </c>
      <c r="F2" s="14" t="s">
        <v>49</v>
      </c>
    </row>
    <row r="3" spans="1:7" ht="74.25" customHeight="1">
      <c r="A3" s="28" t="s">
        <v>50</v>
      </c>
      <c r="B3" s="29" t="s">
        <v>37</v>
      </c>
      <c r="C3" s="30" t="s">
        <v>51</v>
      </c>
      <c r="D3" s="30" t="s">
        <v>52</v>
      </c>
      <c r="E3" s="30" t="s">
        <v>53</v>
      </c>
      <c r="F3" s="30" t="s">
        <v>54</v>
      </c>
    </row>
    <row r="4" spans="1:7" ht="15" customHeight="1">
      <c r="A4" s="31"/>
      <c r="B4" s="32"/>
      <c r="C4" s="33" t="s">
        <v>9</v>
      </c>
      <c r="D4" s="34" t="s">
        <v>9</v>
      </c>
      <c r="E4" s="34" t="s">
        <v>9</v>
      </c>
      <c r="F4" s="34" t="s">
        <v>9</v>
      </c>
    </row>
    <row r="5" spans="1:7" ht="15" customHeight="1">
      <c r="A5" s="22">
        <v>1</v>
      </c>
      <c r="B5" s="21" t="str">
        <f>'ORAE Measure Info'!B22</f>
        <v>Encounter, performed: Emergency Department Visit</v>
      </c>
      <c r="C5" s="22">
        <v>1</v>
      </c>
      <c r="D5" s="22">
        <v>1</v>
      </c>
      <c r="E5" s="22">
        <v>1</v>
      </c>
      <c r="F5" s="22">
        <v>1</v>
      </c>
    </row>
    <row r="6" spans="1:7" ht="15" customHeight="1">
      <c r="A6" s="22">
        <v>2</v>
      </c>
      <c r="B6" s="21" t="str">
        <f>'ORAE Measure Info'!B23</f>
        <v>Encounter, performed: Observation Services</v>
      </c>
      <c r="C6" s="22">
        <v>1</v>
      </c>
      <c r="D6" s="22">
        <v>1</v>
      </c>
      <c r="E6" s="22">
        <v>1</v>
      </c>
      <c r="F6" s="22">
        <v>1</v>
      </c>
    </row>
    <row r="7" spans="1:7" ht="15" customHeight="1">
      <c r="A7" s="22">
        <v>3</v>
      </c>
      <c r="B7" s="21" t="str">
        <f>'ORAE Measure Info'!B24</f>
        <v>Encounter, performed: Encounter Inpatient</v>
      </c>
      <c r="C7" s="22">
        <v>1</v>
      </c>
      <c r="D7" s="22">
        <v>1</v>
      </c>
      <c r="E7" s="22">
        <v>1</v>
      </c>
      <c r="F7" s="22">
        <v>1</v>
      </c>
    </row>
    <row r="8" spans="1:7" s="114" customFormat="1" ht="30" customHeight="1">
      <c r="A8" s="112">
        <v>4</v>
      </c>
      <c r="B8" s="129" t="str">
        <f>'ORAE Measure Info'!B25</f>
        <v>Encounter, performed: Encounter Inpatient Facility Location: Operating Room Suite</v>
      </c>
      <c r="C8" s="112">
        <v>1</v>
      </c>
      <c r="D8" s="112">
        <v>1</v>
      </c>
      <c r="E8" s="112">
        <v>1</v>
      </c>
      <c r="F8" s="112">
        <v>1</v>
      </c>
      <c r="G8" s="142"/>
    </row>
    <row r="9" spans="1:7" ht="15" customHeight="1">
      <c r="A9" s="22">
        <v>5</v>
      </c>
      <c r="B9" s="21" t="str">
        <f>'ORAE Measure Info'!B26</f>
        <v>Medication Administered: Opioids, All</v>
      </c>
      <c r="C9" s="22">
        <v>1</v>
      </c>
      <c r="D9" s="22">
        <v>1</v>
      </c>
      <c r="E9" s="22">
        <v>1</v>
      </c>
      <c r="F9" s="22">
        <v>1</v>
      </c>
    </row>
    <row r="10" spans="1:7" ht="15" customHeight="1">
      <c r="A10" s="22">
        <v>6</v>
      </c>
      <c r="B10" s="21" t="str">
        <f>'ORAE Measure Info'!B27</f>
        <v>Medication, Administered: Opioid Antagonist</v>
      </c>
      <c r="C10" s="22">
        <v>1</v>
      </c>
      <c r="D10" s="22">
        <v>1</v>
      </c>
      <c r="E10" s="22">
        <v>1</v>
      </c>
      <c r="F10" s="22">
        <v>1</v>
      </c>
    </row>
    <row r="11" spans="1:7" ht="15" customHeight="1">
      <c r="A11" s="22">
        <v>7</v>
      </c>
      <c r="B11" s="21" t="str">
        <f>'ORAE Measure Info'!B28</f>
        <v>Birthdate</v>
      </c>
      <c r="C11" s="22">
        <v>1</v>
      </c>
      <c r="D11" s="22">
        <v>1</v>
      </c>
      <c r="E11" s="22">
        <v>1</v>
      </c>
      <c r="F11" s="22">
        <v>1</v>
      </c>
    </row>
    <row r="12" spans="1:7" ht="15" customHeight="1">
      <c r="A12" s="22">
        <v>8</v>
      </c>
      <c r="B12" s="21" t="str">
        <f>'ORAE Measure Info'!B29</f>
        <v>Ethnicity</v>
      </c>
      <c r="C12" s="22">
        <v>1</v>
      </c>
      <c r="D12" s="22">
        <v>1</v>
      </c>
      <c r="E12" s="22">
        <v>1</v>
      </c>
      <c r="F12" s="22">
        <v>1</v>
      </c>
    </row>
    <row r="13" spans="1:7" ht="15" customHeight="1">
      <c r="A13" s="22">
        <v>9</v>
      </c>
      <c r="B13" s="21" t="str">
        <f>'ORAE Measure Info'!B30</f>
        <v>Payer</v>
      </c>
      <c r="C13" s="22">
        <v>1</v>
      </c>
      <c r="D13" s="22">
        <v>1</v>
      </c>
      <c r="E13" s="22">
        <v>1</v>
      </c>
      <c r="F13" s="22">
        <v>1</v>
      </c>
    </row>
    <row r="14" spans="1:7" ht="15" customHeight="1">
      <c r="A14" s="22">
        <v>10</v>
      </c>
      <c r="B14" s="21" t="str">
        <f>'ORAE Measure Info'!B31</f>
        <v>Race</v>
      </c>
      <c r="C14" s="22">
        <v>1</v>
      </c>
      <c r="D14" s="22">
        <v>1</v>
      </c>
      <c r="E14" s="22">
        <v>1</v>
      </c>
      <c r="F14" s="22">
        <v>1</v>
      </c>
    </row>
    <row r="15" spans="1:7" ht="15" customHeight="1">
      <c r="A15" s="22">
        <v>11</v>
      </c>
      <c r="B15" s="21" t="str">
        <f>'ORAE Measure Info'!B32</f>
        <v>ONC Administrative Sex</v>
      </c>
      <c r="C15" s="22">
        <v>1</v>
      </c>
      <c r="D15" s="22">
        <v>1</v>
      </c>
      <c r="E15" s="22">
        <v>1</v>
      </c>
      <c r="F15" s="22">
        <v>1</v>
      </c>
    </row>
    <row r="16" spans="1:7" ht="15" customHeight="1">
      <c r="A16" s="22">
        <v>12</v>
      </c>
      <c r="B16" s="21">
        <f>'ORAE Measure Info'!B33</f>
        <v>0</v>
      </c>
      <c r="C16" s="36" t="s">
        <v>44</v>
      </c>
      <c r="D16" s="36" t="s">
        <v>44</v>
      </c>
      <c r="E16" s="36" t="s">
        <v>44</v>
      </c>
      <c r="F16" s="36" t="s">
        <v>44</v>
      </c>
    </row>
    <row r="17" spans="1:6" ht="15" customHeight="1">
      <c r="A17" s="22">
        <v>13</v>
      </c>
      <c r="B17" s="21">
        <f>'ORAE Measure Info'!B34</f>
        <v>0</v>
      </c>
      <c r="C17" s="36" t="s">
        <v>44</v>
      </c>
      <c r="D17" s="36" t="s">
        <v>44</v>
      </c>
      <c r="E17" s="36" t="s">
        <v>44</v>
      </c>
      <c r="F17" s="36" t="s">
        <v>44</v>
      </c>
    </row>
    <row r="18" spans="1:6" ht="15" customHeight="1">
      <c r="A18" s="22">
        <v>14</v>
      </c>
      <c r="B18" s="35">
        <f>'ORAE Measure Info'!B35</f>
        <v>0</v>
      </c>
      <c r="C18" s="36" t="s">
        <v>44</v>
      </c>
      <c r="D18" s="36" t="s">
        <v>44</v>
      </c>
      <c r="E18" s="36" t="s">
        <v>44</v>
      </c>
      <c r="F18" s="36" t="s">
        <v>44</v>
      </c>
    </row>
    <row r="19" spans="1:6" ht="15" customHeight="1">
      <c r="A19" s="22">
        <v>15</v>
      </c>
      <c r="B19" s="35">
        <f>'ORAE Measure Info'!B36</f>
        <v>0</v>
      </c>
      <c r="C19" s="36" t="s">
        <v>44</v>
      </c>
      <c r="D19" s="36" t="s">
        <v>44</v>
      </c>
      <c r="E19" s="36" t="s">
        <v>44</v>
      </c>
      <c r="F19" s="36" t="s">
        <v>44</v>
      </c>
    </row>
    <row r="20" spans="1:6" ht="15" customHeight="1">
      <c r="A20" s="22">
        <v>16</v>
      </c>
      <c r="B20" s="35">
        <f>'ORAE Measure Info'!B37</f>
        <v>0</v>
      </c>
      <c r="C20" s="36" t="s">
        <v>44</v>
      </c>
      <c r="D20" s="36" t="s">
        <v>44</v>
      </c>
      <c r="E20" s="36" t="s">
        <v>44</v>
      </c>
      <c r="F20" s="36" t="s">
        <v>44</v>
      </c>
    </row>
    <row r="21" spans="1:6" ht="15" customHeight="1">
      <c r="A21" s="22">
        <v>17</v>
      </c>
      <c r="B21" s="35">
        <f>'ORAE Measure Info'!B38</f>
        <v>0</v>
      </c>
      <c r="C21" s="36" t="s">
        <v>44</v>
      </c>
      <c r="D21" s="36" t="s">
        <v>44</v>
      </c>
      <c r="E21" s="36" t="s">
        <v>44</v>
      </c>
      <c r="F21" s="36" t="s">
        <v>44</v>
      </c>
    </row>
    <row r="22" spans="1:6" ht="15" customHeight="1">
      <c r="A22" s="22">
        <v>18</v>
      </c>
      <c r="B22" s="35">
        <f>'ORAE Measure Info'!B39</f>
        <v>0</v>
      </c>
      <c r="C22" s="36" t="s">
        <v>44</v>
      </c>
      <c r="D22" s="36" t="s">
        <v>44</v>
      </c>
      <c r="E22" s="36" t="s">
        <v>44</v>
      </c>
      <c r="F22" s="36" t="s">
        <v>44</v>
      </c>
    </row>
    <row r="23" spans="1:6" ht="15" customHeight="1">
      <c r="A23" s="22">
        <v>19</v>
      </c>
      <c r="B23" s="35">
        <f>'ORAE Measure Info'!B40</f>
        <v>0</v>
      </c>
      <c r="C23" s="36" t="s">
        <v>44</v>
      </c>
      <c r="D23" s="36" t="s">
        <v>44</v>
      </c>
      <c r="E23" s="36" t="s">
        <v>44</v>
      </c>
      <c r="F23" s="36" t="s">
        <v>44</v>
      </c>
    </row>
    <row r="24" spans="1:6" ht="15" customHeight="1">
      <c r="A24" s="22">
        <v>20</v>
      </c>
      <c r="B24" s="35">
        <f>'ORAE Measure Info'!B41</f>
        <v>0</v>
      </c>
      <c r="C24" s="36" t="s">
        <v>44</v>
      </c>
      <c r="D24" s="36" t="s">
        <v>44</v>
      </c>
      <c r="E24" s="36" t="s">
        <v>44</v>
      </c>
      <c r="F24" s="36" t="s">
        <v>44</v>
      </c>
    </row>
    <row r="25" spans="1:6" ht="15" customHeight="1">
      <c r="A25" s="22">
        <v>21</v>
      </c>
      <c r="B25" s="35">
        <f>'ORAE Measure Info'!B42</f>
        <v>0</v>
      </c>
      <c r="C25" s="36" t="s">
        <v>44</v>
      </c>
      <c r="D25" s="36" t="s">
        <v>44</v>
      </c>
      <c r="E25" s="36" t="s">
        <v>44</v>
      </c>
      <c r="F25" s="36" t="s">
        <v>44</v>
      </c>
    </row>
    <row r="26" spans="1:6" ht="15" customHeight="1">
      <c r="A26" s="22">
        <v>22</v>
      </c>
      <c r="B26" s="35">
        <f>'ORAE Measure Info'!B43</f>
        <v>0</v>
      </c>
      <c r="C26" s="36" t="s">
        <v>44</v>
      </c>
      <c r="D26" s="36" t="s">
        <v>44</v>
      </c>
      <c r="E26" s="36" t="s">
        <v>44</v>
      </c>
      <c r="F26" s="36" t="s">
        <v>44</v>
      </c>
    </row>
    <row r="27" spans="1:6" ht="15" customHeight="1">
      <c r="A27" s="22">
        <v>23</v>
      </c>
      <c r="B27" s="35">
        <f>'ORAE Measure Info'!B44</f>
        <v>0</v>
      </c>
      <c r="C27" s="36" t="s">
        <v>44</v>
      </c>
      <c r="D27" s="36" t="s">
        <v>44</v>
      </c>
      <c r="E27" s="36" t="s">
        <v>44</v>
      </c>
      <c r="F27" s="36" t="s">
        <v>44</v>
      </c>
    </row>
    <row r="28" spans="1:6" ht="15" customHeight="1">
      <c r="A28" s="22">
        <v>24</v>
      </c>
      <c r="B28" s="35">
        <f>'ORAE Measure Info'!B45</f>
        <v>0</v>
      </c>
      <c r="C28" s="36" t="s">
        <v>44</v>
      </c>
      <c r="D28" s="36" t="s">
        <v>44</v>
      </c>
      <c r="E28" s="36" t="s">
        <v>44</v>
      </c>
      <c r="F28" s="36" t="s">
        <v>44</v>
      </c>
    </row>
    <row r="29" spans="1:6" ht="15" customHeight="1">
      <c r="A29" s="22">
        <v>25</v>
      </c>
      <c r="B29" s="35">
        <f>'ORAE Measure Info'!B46</f>
        <v>0</v>
      </c>
      <c r="C29" s="36" t="s">
        <v>44</v>
      </c>
      <c r="D29" s="36" t="s">
        <v>44</v>
      </c>
      <c r="E29" s="36" t="s">
        <v>44</v>
      </c>
      <c r="F29" s="36" t="s">
        <v>44</v>
      </c>
    </row>
    <row r="30" spans="1:6" ht="15" customHeight="1">
      <c r="A30" s="22">
        <v>26</v>
      </c>
      <c r="B30" s="35">
        <f>'ORAE Measure Info'!B47</f>
        <v>0</v>
      </c>
      <c r="C30" s="36" t="s">
        <v>44</v>
      </c>
      <c r="D30" s="36" t="s">
        <v>44</v>
      </c>
      <c r="E30" s="36" t="s">
        <v>44</v>
      </c>
      <c r="F30" s="36" t="s">
        <v>44</v>
      </c>
    </row>
    <row r="31" spans="1:6" ht="15" customHeight="1">
      <c r="A31" s="22">
        <v>27</v>
      </c>
      <c r="B31" s="35">
        <f>'ORAE Measure Info'!B48</f>
        <v>0</v>
      </c>
      <c r="C31" s="36" t="s">
        <v>44</v>
      </c>
      <c r="D31" s="36" t="s">
        <v>44</v>
      </c>
      <c r="E31" s="36" t="s">
        <v>44</v>
      </c>
      <c r="F31" s="36" t="s">
        <v>44</v>
      </c>
    </row>
    <row r="32" spans="1:6" ht="15" customHeight="1">
      <c r="A32" s="22">
        <v>28</v>
      </c>
      <c r="B32" s="35">
        <f>'ORAE Measure Info'!B49</f>
        <v>0</v>
      </c>
      <c r="C32" s="36" t="s">
        <v>44</v>
      </c>
      <c r="D32" s="36" t="s">
        <v>44</v>
      </c>
      <c r="E32" s="36" t="s">
        <v>44</v>
      </c>
      <c r="F32" s="36" t="s">
        <v>44</v>
      </c>
    </row>
    <row r="33" spans="1:6" ht="15" customHeight="1">
      <c r="A33" s="22">
        <v>29</v>
      </c>
      <c r="B33" s="35">
        <f>'ORAE Measure Info'!B50</f>
        <v>0</v>
      </c>
      <c r="C33" s="36" t="s">
        <v>44</v>
      </c>
      <c r="D33" s="36" t="s">
        <v>44</v>
      </c>
      <c r="E33" s="36" t="s">
        <v>44</v>
      </c>
      <c r="F33" s="36" t="s">
        <v>44</v>
      </c>
    </row>
    <row r="34" spans="1:6" ht="15" customHeight="1">
      <c r="A34" s="22">
        <v>30</v>
      </c>
      <c r="B34" s="35">
        <f>'ORAE Measure Info'!B51</f>
        <v>0</v>
      </c>
      <c r="C34" s="36" t="s">
        <v>44</v>
      </c>
      <c r="D34" s="36" t="s">
        <v>44</v>
      </c>
      <c r="E34" s="36" t="s">
        <v>44</v>
      </c>
      <c r="F34" s="36" t="s">
        <v>44</v>
      </c>
    </row>
  </sheetData>
  <dataValidations count="2">
    <dataValidation type="list" operator="equal" allowBlank="1" showInputMessage="1" showErrorMessage="1" sqref="C11:F15" xr:uid="{03A53A09-27BF-E149-AAC3-177613D4BD5E}">
      <formula1>#REF!</formula1>
    </dataValidation>
    <dataValidation type="list" operator="equal" allowBlank="1" showInputMessage="1" showErrorMessage="1" sqref="C5:F10" xr:uid="{B46F3FBD-3D7B-F046-82DC-C49C82554D94}">
      <formula1>"0, 1"</formula1>
    </dataValidation>
  </dataValidations>
  <pageMargins left="0.7" right="0.7" top="0.75" bottom="0.75" header="0.3" footer="0.3"/>
  <pageSetup orientation="portrait"/>
  <headerFooter>
    <oddFooter>&amp;C&amp;"Helvetica Neue,Regular"&amp;12&amp;K000000&amp;P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1284F3-2021-AD45-8376-07E260263311}">
  <dimension ref="A1:IP34"/>
  <sheetViews>
    <sheetView showGridLines="0" workbookViewId="0">
      <selection activeCell="C34" sqref="C34"/>
    </sheetView>
  </sheetViews>
  <sheetFormatPr baseColWidth="10" defaultColWidth="8.83203125" defaultRowHeight="15" customHeight="1"/>
  <cols>
    <col min="1" max="1" width="11.33203125" style="62" customWidth="1"/>
    <col min="2" max="2" width="53.33203125" style="62" customWidth="1"/>
    <col min="3" max="6" width="22.6640625" style="62" customWidth="1"/>
    <col min="7" max="7" width="38.83203125" style="128" customWidth="1"/>
    <col min="8" max="250" width="8.83203125" style="62" customWidth="1"/>
  </cols>
  <sheetData>
    <row r="1" spans="1:7" ht="15" customHeight="1">
      <c r="A1" s="25" t="s">
        <v>45</v>
      </c>
      <c r="B1" s="117" t="s">
        <v>146</v>
      </c>
      <c r="C1" s="20"/>
      <c r="D1" s="20"/>
      <c r="E1" s="20"/>
      <c r="F1" s="20"/>
    </row>
    <row r="2" spans="1:7" ht="15" customHeight="1">
      <c r="A2" s="26"/>
      <c r="B2" s="27"/>
      <c r="C2" s="14" t="s">
        <v>46</v>
      </c>
      <c r="D2" s="14" t="s">
        <v>47</v>
      </c>
      <c r="E2" s="14" t="s">
        <v>48</v>
      </c>
      <c r="F2" s="14" t="s">
        <v>49</v>
      </c>
    </row>
    <row r="3" spans="1:7" ht="76.5" customHeight="1">
      <c r="A3" s="38" t="s">
        <v>50</v>
      </c>
      <c r="B3" s="29" t="s">
        <v>37</v>
      </c>
      <c r="C3" s="30" t="s">
        <v>51</v>
      </c>
      <c r="D3" s="30" t="s">
        <v>52</v>
      </c>
      <c r="E3" s="30" t="s">
        <v>53</v>
      </c>
      <c r="F3" s="30" t="s">
        <v>54</v>
      </c>
    </row>
    <row r="4" spans="1:7" ht="15" customHeight="1">
      <c r="A4" s="31"/>
      <c r="B4" s="32"/>
      <c r="C4" s="33" t="s">
        <v>9</v>
      </c>
      <c r="D4" s="34" t="s">
        <v>9</v>
      </c>
      <c r="E4" s="34" t="s">
        <v>9</v>
      </c>
      <c r="F4" s="34" t="s">
        <v>9</v>
      </c>
    </row>
    <row r="5" spans="1:7" s="114" customFormat="1" ht="15" customHeight="1">
      <c r="A5" s="112">
        <v>1</v>
      </c>
      <c r="B5" s="113" t="str">
        <f>'ORAE Measure Info'!B22</f>
        <v>Encounter, performed: Emergency Department Visit</v>
      </c>
      <c r="C5" s="112">
        <v>1</v>
      </c>
      <c r="D5" s="112">
        <v>1</v>
      </c>
      <c r="E5" s="112">
        <v>1</v>
      </c>
      <c r="F5" s="112">
        <v>1</v>
      </c>
      <c r="G5" s="205"/>
    </row>
    <row r="6" spans="1:7" ht="15" customHeight="1">
      <c r="A6" s="22">
        <v>2</v>
      </c>
      <c r="B6" s="21" t="str">
        <f>'ORAE Measure Info'!B23</f>
        <v>Encounter, performed: Observation Services</v>
      </c>
      <c r="C6" s="22">
        <v>1</v>
      </c>
      <c r="D6" s="22">
        <v>1</v>
      </c>
      <c r="E6" s="22">
        <v>1</v>
      </c>
      <c r="F6" s="22">
        <v>1</v>
      </c>
      <c r="G6" s="205"/>
    </row>
    <row r="7" spans="1:7" ht="15" customHeight="1">
      <c r="A7" s="22">
        <v>3</v>
      </c>
      <c r="B7" s="21" t="str">
        <f>'ORAE Measure Info'!B24</f>
        <v>Encounter, performed: Encounter Inpatient</v>
      </c>
      <c r="C7" s="22">
        <v>1</v>
      </c>
      <c r="D7" s="22">
        <v>1</v>
      </c>
      <c r="E7" s="22">
        <v>1</v>
      </c>
      <c r="F7" s="22">
        <v>1</v>
      </c>
      <c r="G7" s="205"/>
    </row>
    <row r="8" spans="1:7" s="114" customFormat="1" ht="36" customHeight="1">
      <c r="A8" s="112">
        <v>4</v>
      </c>
      <c r="B8" s="129" t="str">
        <f>'ORAE Measure Info'!B25</f>
        <v>Encounter, performed: Encounter Inpatient Facility Location: Operating Room Suite</v>
      </c>
      <c r="C8" s="112">
        <v>1</v>
      </c>
      <c r="D8" s="112">
        <v>1</v>
      </c>
      <c r="E8" s="112">
        <v>1</v>
      </c>
      <c r="F8" s="112">
        <v>1</v>
      </c>
      <c r="G8" s="116"/>
    </row>
    <row r="9" spans="1:7" ht="15" customHeight="1">
      <c r="A9" s="22">
        <v>5</v>
      </c>
      <c r="B9" s="21" t="str">
        <f>'ORAE Measure Info'!B26</f>
        <v>Medication Administered: Opioids, All</v>
      </c>
      <c r="C9" s="22">
        <v>1</v>
      </c>
      <c r="D9" s="22">
        <v>1</v>
      </c>
      <c r="E9" s="22">
        <v>1</v>
      </c>
      <c r="F9" s="22">
        <v>1</v>
      </c>
    </row>
    <row r="10" spans="1:7" ht="15" customHeight="1">
      <c r="A10" s="22">
        <v>6</v>
      </c>
      <c r="B10" s="21" t="str">
        <f>'ORAE Measure Info'!B27</f>
        <v>Medication, Administered: Opioid Antagonist</v>
      </c>
      <c r="C10" s="22">
        <v>1</v>
      </c>
      <c r="D10" s="22">
        <v>1</v>
      </c>
      <c r="E10" s="22">
        <v>1</v>
      </c>
      <c r="F10" s="22">
        <v>1</v>
      </c>
    </row>
    <row r="11" spans="1:7" ht="15" customHeight="1">
      <c r="A11" s="22">
        <v>7</v>
      </c>
      <c r="B11" s="21" t="str">
        <f>'ORAE Measure Info'!B28</f>
        <v>Birthdate</v>
      </c>
      <c r="C11" s="22">
        <v>1</v>
      </c>
      <c r="D11" s="22">
        <v>1</v>
      </c>
      <c r="E11" s="22">
        <v>1</v>
      </c>
      <c r="F11" s="22">
        <v>1</v>
      </c>
    </row>
    <row r="12" spans="1:7" ht="15" customHeight="1">
      <c r="A12" s="22">
        <v>8</v>
      </c>
      <c r="B12" s="21" t="str">
        <f>'ORAE Measure Info'!B29</f>
        <v>Ethnicity</v>
      </c>
      <c r="C12" s="22">
        <v>1</v>
      </c>
      <c r="D12" s="22">
        <v>1</v>
      </c>
      <c r="E12" s="22">
        <v>1</v>
      </c>
      <c r="F12" s="22">
        <v>1</v>
      </c>
    </row>
    <row r="13" spans="1:7" ht="15" customHeight="1">
      <c r="A13" s="22">
        <v>9</v>
      </c>
      <c r="B13" s="21" t="str">
        <f>'ORAE Measure Info'!B30</f>
        <v>Payer</v>
      </c>
      <c r="C13" s="22">
        <v>1</v>
      </c>
      <c r="D13" s="22">
        <v>1</v>
      </c>
      <c r="E13" s="22">
        <v>1</v>
      </c>
      <c r="F13" s="22">
        <v>1</v>
      </c>
    </row>
    <row r="14" spans="1:7" ht="15" customHeight="1">
      <c r="A14" s="22">
        <v>10</v>
      </c>
      <c r="B14" s="21" t="str">
        <f>'ORAE Measure Info'!B31</f>
        <v>Race</v>
      </c>
      <c r="C14" s="22">
        <v>1</v>
      </c>
      <c r="D14" s="22">
        <v>1</v>
      </c>
      <c r="E14" s="22">
        <v>1</v>
      </c>
      <c r="F14" s="22">
        <v>1</v>
      </c>
    </row>
    <row r="15" spans="1:7" ht="15" customHeight="1">
      <c r="A15" s="22">
        <v>11</v>
      </c>
      <c r="B15" s="21" t="str">
        <f>'ORAE Measure Info'!B32</f>
        <v>ONC Administrative Sex</v>
      </c>
      <c r="C15" s="22">
        <v>1</v>
      </c>
      <c r="D15" s="22">
        <v>1</v>
      </c>
      <c r="E15" s="22">
        <v>1</v>
      </c>
      <c r="F15" s="22">
        <v>1</v>
      </c>
    </row>
    <row r="16" spans="1:7" ht="15" customHeight="1">
      <c r="A16" s="22">
        <v>12</v>
      </c>
      <c r="B16" s="21">
        <f>'ORAE Measure Info'!B33</f>
        <v>0</v>
      </c>
      <c r="C16" s="36" t="s">
        <v>44</v>
      </c>
      <c r="D16" s="36" t="s">
        <v>44</v>
      </c>
      <c r="E16" s="36" t="s">
        <v>44</v>
      </c>
      <c r="F16" s="36" t="s">
        <v>44</v>
      </c>
    </row>
    <row r="17" spans="1:6" ht="15" customHeight="1">
      <c r="A17" s="22">
        <v>13</v>
      </c>
      <c r="B17" s="21">
        <f>'ORAE Measure Info'!B34</f>
        <v>0</v>
      </c>
      <c r="C17" s="36" t="s">
        <v>44</v>
      </c>
      <c r="D17" s="36" t="s">
        <v>44</v>
      </c>
      <c r="E17" s="36" t="s">
        <v>44</v>
      </c>
      <c r="F17" s="36" t="s">
        <v>44</v>
      </c>
    </row>
    <row r="18" spans="1:6" ht="15" customHeight="1">
      <c r="A18" s="22">
        <v>14</v>
      </c>
      <c r="B18" s="35">
        <f>'ORAE Measure Info'!B35</f>
        <v>0</v>
      </c>
      <c r="C18" s="36" t="s">
        <v>44</v>
      </c>
      <c r="D18" s="36" t="s">
        <v>44</v>
      </c>
      <c r="E18" s="36" t="s">
        <v>44</v>
      </c>
      <c r="F18" s="36" t="s">
        <v>44</v>
      </c>
    </row>
    <row r="19" spans="1:6" ht="15" customHeight="1">
      <c r="A19" s="22">
        <v>15</v>
      </c>
      <c r="B19" s="35">
        <f>'ORAE Measure Info'!B36</f>
        <v>0</v>
      </c>
      <c r="C19" s="36" t="s">
        <v>44</v>
      </c>
      <c r="D19" s="36" t="s">
        <v>44</v>
      </c>
      <c r="E19" s="36" t="s">
        <v>44</v>
      </c>
      <c r="F19" s="36" t="s">
        <v>44</v>
      </c>
    </row>
    <row r="20" spans="1:6" ht="15" customHeight="1">
      <c r="A20" s="22">
        <v>16</v>
      </c>
      <c r="B20" s="35">
        <f>'ORAE Measure Info'!B37</f>
        <v>0</v>
      </c>
      <c r="C20" s="36" t="s">
        <v>44</v>
      </c>
      <c r="D20" s="36" t="s">
        <v>44</v>
      </c>
      <c r="E20" s="36" t="s">
        <v>44</v>
      </c>
      <c r="F20" s="36" t="s">
        <v>44</v>
      </c>
    </row>
    <row r="21" spans="1:6" ht="15" customHeight="1">
      <c r="A21" s="22">
        <v>17</v>
      </c>
      <c r="B21" s="35">
        <f>'ORAE Measure Info'!B38</f>
        <v>0</v>
      </c>
      <c r="C21" s="36" t="s">
        <v>44</v>
      </c>
      <c r="D21" s="36" t="s">
        <v>44</v>
      </c>
      <c r="E21" s="36" t="s">
        <v>44</v>
      </c>
      <c r="F21" s="36" t="s">
        <v>44</v>
      </c>
    </row>
    <row r="22" spans="1:6" ht="15" customHeight="1">
      <c r="A22" s="22">
        <v>18</v>
      </c>
      <c r="B22" s="35">
        <f>'ORAE Measure Info'!B39</f>
        <v>0</v>
      </c>
      <c r="C22" s="36" t="s">
        <v>44</v>
      </c>
      <c r="D22" s="36" t="s">
        <v>44</v>
      </c>
      <c r="E22" s="36" t="s">
        <v>44</v>
      </c>
      <c r="F22" s="36" t="s">
        <v>44</v>
      </c>
    </row>
    <row r="23" spans="1:6" ht="15" customHeight="1">
      <c r="A23" s="22">
        <v>19</v>
      </c>
      <c r="B23" s="35">
        <f>'ORAE Measure Info'!B40</f>
        <v>0</v>
      </c>
      <c r="C23" s="36" t="s">
        <v>44</v>
      </c>
      <c r="D23" s="36" t="s">
        <v>44</v>
      </c>
      <c r="E23" s="36" t="s">
        <v>44</v>
      </c>
      <c r="F23" s="36" t="s">
        <v>44</v>
      </c>
    </row>
    <row r="24" spans="1:6" ht="15" customHeight="1">
      <c r="A24" s="22">
        <v>20</v>
      </c>
      <c r="B24" s="35">
        <f>'ORAE Measure Info'!B41</f>
        <v>0</v>
      </c>
      <c r="C24" s="36" t="s">
        <v>44</v>
      </c>
      <c r="D24" s="36" t="s">
        <v>44</v>
      </c>
      <c r="E24" s="36" t="s">
        <v>44</v>
      </c>
      <c r="F24" s="36" t="s">
        <v>44</v>
      </c>
    </row>
    <row r="25" spans="1:6" ht="15" customHeight="1">
      <c r="A25" s="22">
        <v>21</v>
      </c>
      <c r="B25" s="35">
        <f>'ORAE Measure Info'!B42</f>
        <v>0</v>
      </c>
      <c r="C25" s="36" t="s">
        <v>44</v>
      </c>
      <c r="D25" s="36" t="s">
        <v>44</v>
      </c>
      <c r="E25" s="36" t="s">
        <v>44</v>
      </c>
      <c r="F25" s="36" t="s">
        <v>44</v>
      </c>
    </row>
    <row r="26" spans="1:6" ht="15" customHeight="1">
      <c r="A26" s="22">
        <v>22</v>
      </c>
      <c r="B26" s="35">
        <f>'ORAE Measure Info'!B43</f>
        <v>0</v>
      </c>
      <c r="C26" s="36" t="s">
        <v>44</v>
      </c>
      <c r="D26" s="36" t="s">
        <v>44</v>
      </c>
      <c r="E26" s="36" t="s">
        <v>44</v>
      </c>
      <c r="F26" s="36" t="s">
        <v>44</v>
      </c>
    </row>
    <row r="27" spans="1:6" ht="15" customHeight="1">
      <c r="A27" s="22">
        <v>23</v>
      </c>
      <c r="B27" s="35">
        <f>'ORAE Measure Info'!B44</f>
        <v>0</v>
      </c>
      <c r="C27" s="36" t="s">
        <v>44</v>
      </c>
      <c r="D27" s="36" t="s">
        <v>44</v>
      </c>
      <c r="E27" s="36" t="s">
        <v>44</v>
      </c>
      <c r="F27" s="36" t="s">
        <v>44</v>
      </c>
    </row>
    <row r="28" spans="1:6" ht="15" customHeight="1">
      <c r="A28" s="22">
        <v>24</v>
      </c>
      <c r="B28" s="35">
        <f>'ORAE Measure Info'!B45</f>
        <v>0</v>
      </c>
      <c r="C28" s="36" t="s">
        <v>44</v>
      </c>
      <c r="D28" s="36" t="s">
        <v>44</v>
      </c>
      <c r="E28" s="36" t="s">
        <v>44</v>
      </c>
      <c r="F28" s="36" t="s">
        <v>44</v>
      </c>
    </row>
    <row r="29" spans="1:6" ht="15" customHeight="1">
      <c r="A29" s="22">
        <v>25</v>
      </c>
      <c r="B29" s="35">
        <f>'ORAE Measure Info'!B46</f>
        <v>0</v>
      </c>
      <c r="C29" s="36" t="s">
        <v>44</v>
      </c>
      <c r="D29" s="36" t="s">
        <v>44</v>
      </c>
      <c r="E29" s="36" t="s">
        <v>44</v>
      </c>
      <c r="F29" s="36" t="s">
        <v>44</v>
      </c>
    </row>
    <row r="30" spans="1:6" ht="15" customHeight="1">
      <c r="A30" s="22">
        <v>26</v>
      </c>
      <c r="B30" s="35">
        <f>'ORAE Measure Info'!B47</f>
        <v>0</v>
      </c>
      <c r="C30" s="36" t="s">
        <v>44</v>
      </c>
      <c r="D30" s="36" t="s">
        <v>44</v>
      </c>
      <c r="E30" s="36" t="s">
        <v>44</v>
      </c>
      <c r="F30" s="36" t="s">
        <v>44</v>
      </c>
    </row>
    <row r="31" spans="1:6" ht="15" customHeight="1">
      <c r="A31" s="22">
        <v>27</v>
      </c>
      <c r="B31" s="35">
        <f>'ORAE Measure Info'!B48</f>
        <v>0</v>
      </c>
      <c r="C31" s="36" t="s">
        <v>44</v>
      </c>
      <c r="D31" s="36" t="s">
        <v>44</v>
      </c>
      <c r="E31" s="36" t="s">
        <v>44</v>
      </c>
      <c r="F31" s="36" t="s">
        <v>44</v>
      </c>
    </row>
    <row r="32" spans="1:6" ht="15" customHeight="1">
      <c r="A32" s="22">
        <v>28</v>
      </c>
      <c r="B32" s="35">
        <f>'ORAE Measure Info'!B49</f>
        <v>0</v>
      </c>
      <c r="C32" s="36" t="s">
        <v>44</v>
      </c>
      <c r="D32" s="36" t="s">
        <v>44</v>
      </c>
      <c r="E32" s="36" t="s">
        <v>44</v>
      </c>
      <c r="F32" s="36" t="s">
        <v>44</v>
      </c>
    </row>
    <row r="33" spans="1:6" ht="15" customHeight="1">
      <c r="A33" s="22">
        <v>29</v>
      </c>
      <c r="B33" s="35">
        <f>'ORAE Measure Info'!B50</f>
        <v>0</v>
      </c>
      <c r="C33" s="36" t="s">
        <v>44</v>
      </c>
      <c r="D33" s="36" t="s">
        <v>44</v>
      </c>
      <c r="E33" s="36" t="s">
        <v>44</v>
      </c>
      <c r="F33" s="36" t="s">
        <v>44</v>
      </c>
    </row>
    <row r="34" spans="1:6" ht="15" customHeight="1">
      <c r="A34" s="22">
        <v>30</v>
      </c>
      <c r="B34" s="35">
        <f>'ORAE Measure Info'!B51</f>
        <v>0</v>
      </c>
      <c r="C34" s="36" t="s">
        <v>44</v>
      </c>
      <c r="D34" s="36" t="s">
        <v>44</v>
      </c>
      <c r="E34" s="36" t="s">
        <v>44</v>
      </c>
      <c r="F34" s="36" t="s">
        <v>44</v>
      </c>
    </row>
  </sheetData>
  <mergeCells count="1">
    <mergeCell ref="G5:G7"/>
  </mergeCells>
  <dataValidations count="2">
    <dataValidation type="list" operator="equal" allowBlank="1" showInputMessage="1" showErrorMessage="1" sqref="C11:F15" xr:uid="{F5D5ACAE-96DB-AD48-815F-1920233356B9}">
      <formula1>#REF!</formula1>
    </dataValidation>
    <dataValidation type="list" operator="equal" allowBlank="1" showInputMessage="1" showErrorMessage="1" sqref="C5:F10" xr:uid="{B6AEF60A-E09E-F341-B47C-561150486944}">
      <formula1>"0, 1"</formula1>
    </dataValidation>
  </dataValidations>
  <pageMargins left="0.7" right="0.7" top="0.75" bottom="0.75" header="0.3" footer="0.3"/>
  <pageSetup orientation="portrait"/>
  <headerFooter>
    <oddFooter>&amp;C&amp;"Helvetica Neue,Regular"&amp;12&amp;K000000&amp;P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9241EE-EDBB-6D42-B4CF-229118B4A4E8}">
  <dimension ref="A1:IS34"/>
  <sheetViews>
    <sheetView showGridLines="0" workbookViewId="0">
      <selection activeCell="G8" sqref="G8:G10"/>
    </sheetView>
  </sheetViews>
  <sheetFormatPr baseColWidth="10" defaultColWidth="8.83203125" defaultRowHeight="15" customHeight="1"/>
  <cols>
    <col min="1" max="1" width="11.33203125" style="62" customWidth="1"/>
    <col min="2" max="2" width="53.33203125" style="62" customWidth="1"/>
    <col min="3" max="6" width="22.6640625" style="62" customWidth="1"/>
    <col min="7" max="7" width="30.83203125" style="62" customWidth="1"/>
    <col min="8" max="253" width="8.83203125" style="62" customWidth="1"/>
  </cols>
  <sheetData>
    <row r="1" spans="1:7" ht="15" customHeight="1">
      <c r="A1" s="25" t="s">
        <v>45</v>
      </c>
      <c r="B1" s="117" t="s">
        <v>146</v>
      </c>
      <c r="C1" s="20"/>
      <c r="D1" s="20"/>
      <c r="E1" s="20"/>
      <c r="F1" s="20"/>
    </row>
    <row r="2" spans="1:7" ht="15" customHeight="1">
      <c r="A2" s="26"/>
      <c r="B2" s="27"/>
      <c r="C2" s="14" t="s">
        <v>46</v>
      </c>
      <c r="D2" s="14" t="s">
        <v>47</v>
      </c>
      <c r="E2" s="14" t="s">
        <v>48</v>
      </c>
      <c r="F2" s="14" t="s">
        <v>49</v>
      </c>
    </row>
    <row r="3" spans="1:7" ht="74.25" customHeight="1">
      <c r="A3" s="40" t="s">
        <v>50</v>
      </c>
      <c r="B3" s="41" t="s">
        <v>37</v>
      </c>
      <c r="C3" s="30" t="s">
        <v>51</v>
      </c>
      <c r="D3" s="30" t="s">
        <v>52</v>
      </c>
      <c r="E3" s="30" t="s">
        <v>53</v>
      </c>
      <c r="F3" s="30" t="s">
        <v>54</v>
      </c>
    </row>
    <row r="4" spans="1:7" ht="15" customHeight="1">
      <c r="A4" s="42"/>
      <c r="B4" s="43"/>
      <c r="C4" s="34" t="s">
        <v>9</v>
      </c>
      <c r="D4" s="34" t="s">
        <v>9</v>
      </c>
      <c r="E4" s="34" t="s">
        <v>9</v>
      </c>
      <c r="F4" s="34" t="s">
        <v>9</v>
      </c>
    </row>
    <row r="5" spans="1:7" ht="15" customHeight="1">
      <c r="A5" s="22">
        <v>1</v>
      </c>
      <c r="B5" s="21" t="str">
        <f>'ORAE Measure Info'!B22</f>
        <v>Encounter, performed: Emergency Department Visit</v>
      </c>
      <c r="C5" s="22">
        <v>1</v>
      </c>
      <c r="D5" s="22">
        <v>1</v>
      </c>
      <c r="E5" s="22">
        <v>1</v>
      </c>
      <c r="F5" s="22">
        <v>1</v>
      </c>
    </row>
    <row r="6" spans="1:7" ht="15" customHeight="1">
      <c r="A6" s="22">
        <v>2</v>
      </c>
      <c r="B6" s="21" t="str">
        <f>'ORAE Measure Info'!B23</f>
        <v>Encounter, performed: Observation Services</v>
      </c>
      <c r="C6" s="22">
        <v>1</v>
      </c>
      <c r="D6" s="22">
        <v>1</v>
      </c>
      <c r="E6" s="22">
        <v>1</v>
      </c>
      <c r="F6" s="22">
        <v>1</v>
      </c>
    </row>
    <row r="7" spans="1:7" ht="15" customHeight="1">
      <c r="A7" s="22">
        <v>3</v>
      </c>
      <c r="B7" s="21" t="str">
        <f>'ORAE Measure Info'!B24</f>
        <v>Encounter, performed: Encounter Inpatient</v>
      </c>
      <c r="C7" s="22">
        <v>1</v>
      </c>
      <c r="D7" s="22">
        <v>1</v>
      </c>
      <c r="E7" s="22">
        <v>1</v>
      </c>
      <c r="F7" s="22">
        <v>1</v>
      </c>
    </row>
    <row r="8" spans="1:7" s="134" customFormat="1" ht="30" customHeight="1">
      <c r="A8" s="141">
        <v>4</v>
      </c>
      <c r="B8" s="129" t="str">
        <f>'ORAE Measure Info'!B25</f>
        <v>Encounter, performed: Encounter Inpatient Facility Location: Operating Room Suite</v>
      </c>
      <c r="C8" s="141">
        <v>1</v>
      </c>
      <c r="D8" s="141">
        <v>1</v>
      </c>
      <c r="E8" s="141">
        <v>1</v>
      </c>
      <c r="F8" s="141">
        <v>1</v>
      </c>
      <c r="G8" s="116"/>
    </row>
    <row r="9" spans="1:7" ht="15" customHeight="1">
      <c r="A9" s="22">
        <v>5</v>
      </c>
      <c r="B9" s="21" t="str">
        <f>'ORAE Measure Info'!B26</f>
        <v>Medication Administered: Opioids, All</v>
      </c>
      <c r="C9" s="22">
        <v>1</v>
      </c>
      <c r="D9" s="22">
        <v>1</v>
      </c>
      <c r="E9" s="141">
        <v>1</v>
      </c>
      <c r="F9" s="22">
        <v>1</v>
      </c>
      <c r="G9" s="206"/>
    </row>
    <row r="10" spans="1:7" ht="15" customHeight="1">
      <c r="A10" s="22">
        <v>6</v>
      </c>
      <c r="B10" s="21" t="str">
        <f>'ORAE Measure Info'!B27</f>
        <v>Medication, Administered: Opioid Antagonist</v>
      </c>
      <c r="C10" s="22">
        <v>1</v>
      </c>
      <c r="D10" s="22">
        <v>1</v>
      </c>
      <c r="E10" s="141">
        <v>1</v>
      </c>
      <c r="F10" s="22">
        <v>1</v>
      </c>
      <c r="G10" s="206"/>
    </row>
    <row r="11" spans="1:7" ht="15" customHeight="1">
      <c r="A11" s="22">
        <v>7</v>
      </c>
      <c r="B11" s="21" t="str">
        <f>'ORAE Measure Info'!B28</f>
        <v>Birthdate</v>
      </c>
      <c r="C11" s="22">
        <v>1</v>
      </c>
      <c r="D11" s="22">
        <v>1</v>
      </c>
      <c r="E11" s="22">
        <v>1</v>
      </c>
      <c r="F11" s="22">
        <v>1</v>
      </c>
    </row>
    <row r="12" spans="1:7" ht="15" customHeight="1">
      <c r="A12" s="22">
        <v>8</v>
      </c>
      <c r="B12" s="21" t="str">
        <f>'ORAE Measure Info'!B29</f>
        <v>Ethnicity</v>
      </c>
      <c r="C12" s="22">
        <v>1</v>
      </c>
      <c r="D12" s="22">
        <v>1</v>
      </c>
      <c r="E12" s="22">
        <v>1</v>
      </c>
      <c r="F12" s="22">
        <v>1</v>
      </c>
    </row>
    <row r="13" spans="1:7" ht="15" customHeight="1">
      <c r="A13" s="22">
        <v>9</v>
      </c>
      <c r="B13" s="21" t="str">
        <f>'ORAE Measure Info'!B30</f>
        <v>Payer</v>
      </c>
      <c r="C13" s="22">
        <v>1</v>
      </c>
      <c r="D13" s="22">
        <v>1</v>
      </c>
      <c r="E13" s="22">
        <v>1</v>
      </c>
      <c r="F13" s="22">
        <v>1</v>
      </c>
    </row>
    <row r="14" spans="1:7" ht="15" customHeight="1">
      <c r="A14" s="22">
        <v>10</v>
      </c>
      <c r="B14" s="21" t="str">
        <f>'ORAE Measure Info'!B31</f>
        <v>Race</v>
      </c>
      <c r="C14" s="22">
        <v>1</v>
      </c>
      <c r="D14" s="22">
        <v>1</v>
      </c>
      <c r="E14" s="22">
        <v>1</v>
      </c>
      <c r="F14" s="22">
        <v>1</v>
      </c>
    </row>
    <row r="15" spans="1:7" ht="15" customHeight="1">
      <c r="A15" s="22">
        <v>11</v>
      </c>
      <c r="B15" s="21" t="str">
        <f>'ORAE Measure Info'!B32</f>
        <v>ONC Administrative Sex</v>
      </c>
      <c r="C15" s="22">
        <v>1</v>
      </c>
      <c r="D15" s="22">
        <v>1</v>
      </c>
      <c r="E15" s="22">
        <v>1</v>
      </c>
      <c r="F15" s="22">
        <v>1</v>
      </c>
    </row>
    <row r="16" spans="1:7" ht="15" customHeight="1">
      <c r="A16" s="22">
        <v>12</v>
      </c>
      <c r="B16" s="21">
        <f>'ORAE Measure Info'!B33</f>
        <v>0</v>
      </c>
      <c r="C16" s="36" t="s">
        <v>44</v>
      </c>
      <c r="D16" s="36" t="s">
        <v>44</v>
      </c>
      <c r="E16" s="36" t="s">
        <v>44</v>
      </c>
      <c r="F16" s="36" t="s">
        <v>44</v>
      </c>
    </row>
    <row r="17" spans="1:6" ht="15" customHeight="1">
      <c r="A17" s="22">
        <v>13</v>
      </c>
      <c r="B17" s="21">
        <f>'ORAE Measure Info'!B34</f>
        <v>0</v>
      </c>
      <c r="C17" s="36" t="s">
        <v>44</v>
      </c>
      <c r="D17" s="36" t="s">
        <v>44</v>
      </c>
      <c r="E17" s="36" t="s">
        <v>44</v>
      </c>
      <c r="F17" s="36" t="s">
        <v>44</v>
      </c>
    </row>
    <row r="18" spans="1:6" ht="15" customHeight="1">
      <c r="A18" s="22">
        <v>14</v>
      </c>
      <c r="B18" s="35">
        <f>'ORAE Measure Info'!B35</f>
        <v>0</v>
      </c>
      <c r="C18" s="36" t="s">
        <v>44</v>
      </c>
      <c r="D18" s="36" t="s">
        <v>44</v>
      </c>
      <c r="E18" s="36" t="s">
        <v>44</v>
      </c>
      <c r="F18" s="36" t="s">
        <v>44</v>
      </c>
    </row>
    <row r="19" spans="1:6" ht="15" customHeight="1">
      <c r="A19" s="22">
        <v>15</v>
      </c>
      <c r="B19" s="35">
        <f>'ORAE Measure Info'!B36</f>
        <v>0</v>
      </c>
      <c r="C19" s="36" t="s">
        <v>44</v>
      </c>
      <c r="D19" s="36" t="s">
        <v>44</v>
      </c>
      <c r="E19" s="36" t="s">
        <v>44</v>
      </c>
      <c r="F19" s="36" t="s">
        <v>44</v>
      </c>
    </row>
    <row r="20" spans="1:6" ht="15" customHeight="1">
      <c r="A20" s="22">
        <v>16</v>
      </c>
      <c r="B20" s="35">
        <f>'ORAE Measure Info'!B37</f>
        <v>0</v>
      </c>
      <c r="C20" s="36" t="s">
        <v>44</v>
      </c>
      <c r="D20" s="36" t="s">
        <v>44</v>
      </c>
      <c r="E20" s="36" t="s">
        <v>44</v>
      </c>
      <c r="F20" s="36" t="s">
        <v>44</v>
      </c>
    </row>
    <row r="21" spans="1:6" ht="15" customHeight="1">
      <c r="A21" s="22">
        <v>17</v>
      </c>
      <c r="B21" s="35">
        <f>'ORAE Measure Info'!B38</f>
        <v>0</v>
      </c>
      <c r="C21" s="36" t="s">
        <v>44</v>
      </c>
      <c r="D21" s="36" t="s">
        <v>44</v>
      </c>
      <c r="E21" s="36" t="s">
        <v>44</v>
      </c>
      <c r="F21" s="36" t="s">
        <v>44</v>
      </c>
    </row>
    <row r="22" spans="1:6" ht="15" customHeight="1">
      <c r="A22" s="22">
        <v>18</v>
      </c>
      <c r="B22" s="35">
        <f>'ORAE Measure Info'!B39</f>
        <v>0</v>
      </c>
      <c r="C22" s="36" t="s">
        <v>44</v>
      </c>
      <c r="D22" s="36" t="s">
        <v>44</v>
      </c>
      <c r="E22" s="36" t="s">
        <v>44</v>
      </c>
      <c r="F22" s="36" t="s">
        <v>44</v>
      </c>
    </row>
    <row r="23" spans="1:6" ht="15" customHeight="1">
      <c r="A23" s="22">
        <v>19</v>
      </c>
      <c r="B23" s="35">
        <f>'ORAE Measure Info'!B40</f>
        <v>0</v>
      </c>
      <c r="C23" s="36" t="s">
        <v>44</v>
      </c>
      <c r="D23" s="36" t="s">
        <v>44</v>
      </c>
      <c r="E23" s="36" t="s">
        <v>44</v>
      </c>
      <c r="F23" s="36" t="s">
        <v>44</v>
      </c>
    </row>
    <row r="24" spans="1:6" ht="15" customHeight="1">
      <c r="A24" s="22">
        <v>20</v>
      </c>
      <c r="B24" s="35">
        <f>'ORAE Measure Info'!B41</f>
        <v>0</v>
      </c>
      <c r="C24" s="36" t="s">
        <v>44</v>
      </c>
      <c r="D24" s="36" t="s">
        <v>44</v>
      </c>
      <c r="E24" s="36" t="s">
        <v>44</v>
      </c>
      <c r="F24" s="36" t="s">
        <v>44</v>
      </c>
    </row>
    <row r="25" spans="1:6" ht="15" customHeight="1">
      <c r="A25" s="22">
        <v>21</v>
      </c>
      <c r="B25" s="35">
        <f>'ORAE Measure Info'!B42</f>
        <v>0</v>
      </c>
      <c r="C25" s="36" t="s">
        <v>44</v>
      </c>
      <c r="D25" s="36" t="s">
        <v>44</v>
      </c>
      <c r="E25" s="36" t="s">
        <v>44</v>
      </c>
      <c r="F25" s="36" t="s">
        <v>44</v>
      </c>
    </row>
    <row r="26" spans="1:6" ht="15" customHeight="1">
      <c r="A26" s="22">
        <v>22</v>
      </c>
      <c r="B26" s="35">
        <f>'ORAE Measure Info'!B43</f>
        <v>0</v>
      </c>
      <c r="C26" s="36" t="s">
        <v>44</v>
      </c>
      <c r="D26" s="36" t="s">
        <v>44</v>
      </c>
      <c r="E26" s="36" t="s">
        <v>44</v>
      </c>
      <c r="F26" s="36" t="s">
        <v>44</v>
      </c>
    </row>
    <row r="27" spans="1:6" ht="15" customHeight="1">
      <c r="A27" s="22">
        <v>23</v>
      </c>
      <c r="B27" s="35">
        <f>'ORAE Measure Info'!B44</f>
        <v>0</v>
      </c>
      <c r="C27" s="36" t="s">
        <v>44</v>
      </c>
      <c r="D27" s="36" t="s">
        <v>44</v>
      </c>
      <c r="E27" s="36" t="s">
        <v>44</v>
      </c>
      <c r="F27" s="36" t="s">
        <v>44</v>
      </c>
    </row>
    <row r="28" spans="1:6" ht="15" customHeight="1">
      <c r="A28" s="22">
        <v>24</v>
      </c>
      <c r="B28" s="35">
        <f>'ORAE Measure Info'!B45</f>
        <v>0</v>
      </c>
      <c r="C28" s="36" t="s">
        <v>44</v>
      </c>
      <c r="D28" s="36" t="s">
        <v>44</v>
      </c>
      <c r="E28" s="36" t="s">
        <v>44</v>
      </c>
      <c r="F28" s="36" t="s">
        <v>44</v>
      </c>
    </row>
    <row r="29" spans="1:6" ht="15" customHeight="1">
      <c r="A29" s="22">
        <v>25</v>
      </c>
      <c r="B29" s="35">
        <f>'ORAE Measure Info'!B46</f>
        <v>0</v>
      </c>
      <c r="C29" s="36" t="s">
        <v>44</v>
      </c>
      <c r="D29" s="36" t="s">
        <v>44</v>
      </c>
      <c r="E29" s="36" t="s">
        <v>44</v>
      </c>
      <c r="F29" s="36" t="s">
        <v>44</v>
      </c>
    </row>
    <row r="30" spans="1:6" ht="15" customHeight="1">
      <c r="A30" s="22">
        <v>26</v>
      </c>
      <c r="B30" s="35">
        <f>'ORAE Measure Info'!B47</f>
        <v>0</v>
      </c>
      <c r="C30" s="36" t="s">
        <v>44</v>
      </c>
      <c r="D30" s="36" t="s">
        <v>44</v>
      </c>
      <c r="E30" s="36" t="s">
        <v>44</v>
      </c>
      <c r="F30" s="36" t="s">
        <v>44</v>
      </c>
    </row>
    <row r="31" spans="1:6" ht="15" customHeight="1">
      <c r="A31" s="22">
        <v>27</v>
      </c>
      <c r="B31" s="35">
        <f>'ORAE Measure Info'!B48</f>
        <v>0</v>
      </c>
      <c r="C31" s="36" t="s">
        <v>44</v>
      </c>
      <c r="D31" s="36" t="s">
        <v>44</v>
      </c>
      <c r="E31" s="36" t="s">
        <v>44</v>
      </c>
      <c r="F31" s="36" t="s">
        <v>44</v>
      </c>
    </row>
    <row r="32" spans="1:6" ht="15" customHeight="1">
      <c r="A32" s="22">
        <v>28</v>
      </c>
      <c r="B32" s="35">
        <f>'ORAE Measure Info'!B49</f>
        <v>0</v>
      </c>
      <c r="C32" s="36" t="s">
        <v>44</v>
      </c>
      <c r="D32" s="36" t="s">
        <v>44</v>
      </c>
      <c r="E32" s="36" t="s">
        <v>44</v>
      </c>
      <c r="F32" s="36" t="s">
        <v>44</v>
      </c>
    </row>
    <row r="33" spans="1:6" ht="15" customHeight="1">
      <c r="A33" s="22">
        <v>29</v>
      </c>
      <c r="B33" s="35">
        <f>'ORAE Measure Info'!B50</f>
        <v>0</v>
      </c>
      <c r="C33" s="36" t="s">
        <v>44</v>
      </c>
      <c r="D33" s="36" t="s">
        <v>44</v>
      </c>
      <c r="E33" s="36" t="s">
        <v>44</v>
      </c>
      <c r="F33" s="36" t="s">
        <v>44</v>
      </c>
    </row>
    <row r="34" spans="1:6" ht="15" customHeight="1">
      <c r="A34" s="22">
        <v>30</v>
      </c>
      <c r="B34" s="35">
        <f>'ORAE Measure Info'!B51</f>
        <v>0</v>
      </c>
      <c r="C34" s="36" t="s">
        <v>44</v>
      </c>
      <c r="D34" s="36" t="s">
        <v>44</v>
      </c>
      <c r="E34" s="36" t="s">
        <v>44</v>
      </c>
      <c r="F34" s="36" t="s">
        <v>44</v>
      </c>
    </row>
  </sheetData>
  <mergeCells count="1">
    <mergeCell ref="G9:G10"/>
  </mergeCells>
  <dataValidations count="2">
    <dataValidation type="list" operator="equal" allowBlank="1" showInputMessage="1" showErrorMessage="1" sqref="C11:F15" xr:uid="{356D7A87-F491-D34C-9D1D-B87C601EDC90}">
      <formula1>#REF!</formula1>
    </dataValidation>
    <dataValidation type="list" operator="equal" allowBlank="1" showInputMessage="1" showErrorMessage="1" sqref="C5:F10" xr:uid="{F8C0A64D-0F4F-AC41-A6BA-49D0A33A398E}">
      <formula1>"0, 1"</formula1>
    </dataValidation>
  </dataValidations>
  <pageMargins left="0.7" right="0.7" top="0.75" bottom="0.75" header="0.3" footer="0.3"/>
  <pageSetup orientation="portrait"/>
  <headerFooter>
    <oddFooter>&amp;C&amp;"Helvetica Neue,Regular"&amp;12&amp;K000000&amp;P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59D94F-4D02-6D4C-977A-EDA33091F923}">
  <dimension ref="A1:IS34"/>
  <sheetViews>
    <sheetView showGridLines="0" workbookViewId="0">
      <selection activeCell="G8" sqref="G8:G10"/>
    </sheetView>
  </sheetViews>
  <sheetFormatPr baseColWidth="10" defaultColWidth="8.83203125" defaultRowHeight="15" customHeight="1"/>
  <cols>
    <col min="1" max="1" width="11.33203125" style="62" customWidth="1"/>
    <col min="2" max="2" width="47" style="62" customWidth="1"/>
    <col min="3" max="6" width="22.6640625" style="62" customWidth="1"/>
    <col min="7" max="7" width="33.6640625" style="62" customWidth="1"/>
    <col min="8" max="253" width="8.83203125" style="62" customWidth="1"/>
  </cols>
  <sheetData>
    <row r="1" spans="1:7" ht="15" customHeight="1">
      <c r="A1" s="25" t="s">
        <v>45</v>
      </c>
      <c r="B1" s="117" t="s">
        <v>146</v>
      </c>
      <c r="C1" s="20"/>
      <c r="D1" s="20"/>
      <c r="E1" s="20"/>
      <c r="F1" s="20"/>
    </row>
    <row r="2" spans="1:7" ht="15" customHeight="1">
      <c r="A2" s="26"/>
      <c r="B2" s="27"/>
      <c r="C2" s="14" t="s">
        <v>46</v>
      </c>
      <c r="D2" s="14" t="s">
        <v>47</v>
      </c>
      <c r="E2" s="14" t="s">
        <v>48</v>
      </c>
      <c r="F2" s="14" t="s">
        <v>49</v>
      </c>
    </row>
    <row r="3" spans="1:7" ht="74.25" customHeight="1">
      <c r="A3" s="40" t="s">
        <v>50</v>
      </c>
      <c r="B3" s="41" t="s">
        <v>37</v>
      </c>
      <c r="C3" s="30" t="s">
        <v>51</v>
      </c>
      <c r="D3" s="30" t="s">
        <v>52</v>
      </c>
      <c r="E3" s="30" t="s">
        <v>53</v>
      </c>
      <c r="F3" s="30" t="s">
        <v>54</v>
      </c>
    </row>
    <row r="4" spans="1:7" ht="15" customHeight="1">
      <c r="A4" s="42"/>
      <c r="B4" s="43"/>
      <c r="C4" s="34" t="s">
        <v>9</v>
      </c>
      <c r="D4" s="34" t="s">
        <v>9</v>
      </c>
      <c r="E4" s="34" t="s">
        <v>9</v>
      </c>
      <c r="F4" s="34" t="s">
        <v>9</v>
      </c>
    </row>
    <row r="5" spans="1:7" ht="15" customHeight="1">
      <c r="A5" s="22">
        <v>1</v>
      </c>
      <c r="B5" s="21" t="str">
        <f>'ORAE Measure Info'!B22</f>
        <v>Encounter, performed: Emergency Department Visit</v>
      </c>
      <c r="C5" s="22">
        <v>1</v>
      </c>
      <c r="D5" s="22">
        <v>1</v>
      </c>
      <c r="E5" s="22">
        <v>1</v>
      </c>
      <c r="F5" s="22">
        <v>1</v>
      </c>
    </row>
    <row r="6" spans="1:7" ht="15" customHeight="1">
      <c r="A6" s="22">
        <v>2</v>
      </c>
      <c r="B6" s="21" t="str">
        <f>'ORAE Measure Info'!B23</f>
        <v>Encounter, performed: Observation Services</v>
      </c>
      <c r="C6" s="22">
        <v>1</v>
      </c>
      <c r="D6" s="22">
        <v>1</v>
      </c>
      <c r="E6" s="22">
        <v>1</v>
      </c>
      <c r="F6" s="22">
        <v>1</v>
      </c>
    </row>
    <row r="7" spans="1:7" ht="15" customHeight="1">
      <c r="A7" s="22">
        <v>3</v>
      </c>
      <c r="B7" s="21" t="str">
        <f>'ORAE Measure Info'!B24</f>
        <v>Encounter, performed: Encounter Inpatient</v>
      </c>
      <c r="C7" s="22">
        <v>1</v>
      </c>
      <c r="D7" s="22">
        <v>1</v>
      </c>
      <c r="E7" s="112">
        <v>1</v>
      </c>
      <c r="F7" s="22">
        <v>1</v>
      </c>
    </row>
    <row r="8" spans="1:7" s="134" customFormat="1" ht="29" customHeight="1">
      <c r="A8" s="141">
        <v>4</v>
      </c>
      <c r="B8" s="129" t="str">
        <f>'ORAE Measure Info'!B25</f>
        <v>Encounter, performed: Encounter Inpatient Facility Location: Operating Room Suite</v>
      </c>
      <c r="C8" s="141">
        <v>1</v>
      </c>
      <c r="D8" s="141">
        <v>1</v>
      </c>
      <c r="E8" s="112">
        <v>1</v>
      </c>
      <c r="F8" s="141">
        <v>1</v>
      </c>
      <c r="G8" s="116"/>
    </row>
    <row r="9" spans="1:7" ht="15" customHeight="1">
      <c r="A9" s="22">
        <v>5</v>
      </c>
      <c r="B9" s="21" t="str">
        <f>'ORAE Measure Info'!B26</f>
        <v>Medication Administered: Opioids, All</v>
      </c>
      <c r="C9" s="22">
        <v>1</v>
      </c>
      <c r="D9" s="22">
        <v>1</v>
      </c>
      <c r="E9" s="112">
        <v>1</v>
      </c>
      <c r="F9" s="22">
        <v>1</v>
      </c>
      <c r="G9" s="206"/>
    </row>
    <row r="10" spans="1:7" ht="15" customHeight="1">
      <c r="A10" s="22">
        <v>6</v>
      </c>
      <c r="B10" s="21" t="str">
        <f>'ORAE Measure Info'!B27</f>
        <v>Medication, Administered: Opioid Antagonist</v>
      </c>
      <c r="C10" s="22">
        <v>1</v>
      </c>
      <c r="D10" s="22">
        <v>1</v>
      </c>
      <c r="E10" s="112">
        <v>1</v>
      </c>
      <c r="F10" s="22">
        <v>1</v>
      </c>
      <c r="G10" s="206"/>
    </row>
    <row r="11" spans="1:7" ht="15" customHeight="1">
      <c r="A11" s="22">
        <v>7</v>
      </c>
      <c r="B11" s="21" t="str">
        <f>'ORAE Measure Info'!B28</f>
        <v>Birthdate</v>
      </c>
      <c r="C11" s="22">
        <v>1</v>
      </c>
      <c r="D11" s="22">
        <v>1</v>
      </c>
      <c r="E11" s="22">
        <v>1</v>
      </c>
      <c r="F11" s="22">
        <v>1</v>
      </c>
    </row>
    <row r="12" spans="1:7" ht="15" customHeight="1">
      <c r="A12" s="22">
        <v>8</v>
      </c>
      <c r="B12" s="21" t="str">
        <f>'ORAE Measure Info'!B29</f>
        <v>Ethnicity</v>
      </c>
      <c r="C12" s="22">
        <v>1</v>
      </c>
      <c r="D12" s="22">
        <v>1</v>
      </c>
      <c r="E12" s="22">
        <v>1</v>
      </c>
      <c r="F12" s="22">
        <v>1</v>
      </c>
    </row>
    <row r="13" spans="1:7" ht="15" customHeight="1">
      <c r="A13" s="22">
        <v>9</v>
      </c>
      <c r="B13" s="21" t="str">
        <f>'ORAE Measure Info'!B30</f>
        <v>Payer</v>
      </c>
      <c r="C13" s="22">
        <v>1</v>
      </c>
      <c r="D13" s="22">
        <v>1</v>
      </c>
      <c r="E13" s="22">
        <v>1</v>
      </c>
      <c r="F13" s="22">
        <v>1</v>
      </c>
    </row>
    <row r="14" spans="1:7" ht="15" customHeight="1">
      <c r="A14" s="22">
        <v>10</v>
      </c>
      <c r="B14" s="21" t="str">
        <f>'ORAE Measure Info'!B31</f>
        <v>Race</v>
      </c>
      <c r="C14" s="22">
        <v>1</v>
      </c>
      <c r="D14" s="22">
        <v>1</v>
      </c>
      <c r="E14" s="22">
        <v>1</v>
      </c>
      <c r="F14" s="22">
        <v>1</v>
      </c>
    </row>
    <row r="15" spans="1:7" ht="15" customHeight="1">
      <c r="A15" s="22">
        <v>11</v>
      </c>
      <c r="B15" s="21" t="str">
        <f>'ORAE Measure Info'!B32</f>
        <v>ONC Administrative Sex</v>
      </c>
      <c r="C15" s="22">
        <v>1</v>
      </c>
      <c r="D15" s="22">
        <v>1</v>
      </c>
      <c r="E15" s="22">
        <v>1</v>
      </c>
      <c r="F15" s="22">
        <v>1</v>
      </c>
    </row>
    <row r="16" spans="1:7" ht="15" customHeight="1">
      <c r="A16" s="22">
        <v>12</v>
      </c>
      <c r="B16" s="21">
        <f>'ORAE Measure Info'!B33</f>
        <v>0</v>
      </c>
      <c r="C16" s="36" t="s">
        <v>44</v>
      </c>
      <c r="D16" s="36" t="s">
        <v>44</v>
      </c>
      <c r="E16" s="36" t="s">
        <v>44</v>
      </c>
      <c r="F16" s="36" t="s">
        <v>44</v>
      </c>
    </row>
    <row r="17" spans="1:6" ht="15" customHeight="1">
      <c r="A17" s="22">
        <v>13</v>
      </c>
      <c r="B17" s="21">
        <f>'ORAE Measure Info'!B34</f>
        <v>0</v>
      </c>
      <c r="C17" s="36" t="s">
        <v>44</v>
      </c>
      <c r="D17" s="36" t="s">
        <v>44</v>
      </c>
      <c r="E17" s="36" t="s">
        <v>44</v>
      </c>
      <c r="F17" s="36" t="s">
        <v>44</v>
      </c>
    </row>
    <row r="18" spans="1:6" ht="15" customHeight="1">
      <c r="A18" s="22">
        <v>14</v>
      </c>
      <c r="B18" s="35">
        <f>'ORAE Measure Info'!B35</f>
        <v>0</v>
      </c>
      <c r="C18" s="36" t="s">
        <v>44</v>
      </c>
      <c r="D18" s="36" t="s">
        <v>44</v>
      </c>
      <c r="E18" s="36" t="s">
        <v>44</v>
      </c>
      <c r="F18" s="36" t="s">
        <v>44</v>
      </c>
    </row>
    <row r="19" spans="1:6" ht="15" customHeight="1">
      <c r="A19" s="22">
        <v>15</v>
      </c>
      <c r="B19" s="35">
        <f>'ORAE Measure Info'!B36</f>
        <v>0</v>
      </c>
      <c r="C19" s="36" t="s">
        <v>44</v>
      </c>
      <c r="D19" s="36" t="s">
        <v>44</v>
      </c>
      <c r="E19" s="36" t="s">
        <v>44</v>
      </c>
      <c r="F19" s="36" t="s">
        <v>44</v>
      </c>
    </row>
    <row r="20" spans="1:6" ht="15" customHeight="1">
      <c r="A20" s="22">
        <v>16</v>
      </c>
      <c r="B20" s="35">
        <f>'ORAE Measure Info'!B37</f>
        <v>0</v>
      </c>
      <c r="C20" s="36" t="s">
        <v>44</v>
      </c>
      <c r="D20" s="36" t="s">
        <v>44</v>
      </c>
      <c r="E20" s="36" t="s">
        <v>44</v>
      </c>
      <c r="F20" s="36" t="s">
        <v>44</v>
      </c>
    </row>
    <row r="21" spans="1:6" ht="15" customHeight="1">
      <c r="A21" s="22">
        <v>17</v>
      </c>
      <c r="B21" s="35">
        <f>'ORAE Measure Info'!B38</f>
        <v>0</v>
      </c>
      <c r="C21" s="36" t="s">
        <v>44</v>
      </c>
      <c r="D21" s="36" t="s">
        <v>44</v>
      </c>
      <c r="E21" s="36" t="s">
        <v>44</v>
      </c>
      <c r="F21" s="36" t="s">
        <v>44</v>
      </c>
    </row>
    <row r="22" spans="1:6" ht="15" customHeight="1">
      <c r="A22" s="22">
        <v>18</v>
      </c>
      <c r="B22" s="35">
        <f>'ORAE Measure Info'!B39</f>
        <v>0</v>
      </c>
      <c r="C22" s="36" t="s">
        <v>44</v>
      </c>
      <c r="D22" s="36" t="s">
        <v>44</v>
      </c>
      <c r="E22" s="36" t="s">
        <v>44</v>
      </c>
      <c r="F22" s="36" t="s">
        <v>44</v>
      </c>
    </row>
    <row r="23" spans="1:6" ht="15" customHeight="1">
      <c r="A23" s="22">
        <v>19</v>
      </c>
      <c r="B23" s="35">
        <f>'ORAE Measure Info'!B40</f>
        <v>0</v>
      </c>
      <c r="C23" s="36" t="s">
        <v>44</v>
      </c>
      <c r="D23" s="36" t="s">
        <v>44</v>
      </c>
      <c r="E23" s="36" t="s">
        <v>44</v>
      </c>
      <c r="F23" s="36" t="s">
        <v>44</v>
      </c>
    </row>
    <row r="24" spans="1:6" ht="15" customHeight="1">
      <c r="A24" s="22">
        <v>20</v>
      </c>
      <c r="B24" s="35">
        <f>'ORAE Measure Info'!B41</f>
        <v>0</v>
      </c>
      <c r="C24" s="36" t="s">
        <v>44</v>
      </c>
      <c r="D24" s="36" t="s">
        <v>44</v>
      </c>
      <c r="E24" s="36" t="s">
        <v>44</v>
      </c>
      <c r="F24" s="36" t="s">
        <v>44</v>
      </c>
    </row>
    <row r="25" spans="1:6" ht="15" customHeight="1">
      <c r="A25" s="22">
        <v>21</v>
      </c>
      <c r="B25" s="35">
        <f>'ORAE Measure Info'!B42</f>
        <v>0</v>
      </c>
      <c r="C25" s="36" t="s">
        <v>44</v>
      </c>
      <c r="D25" s="36" t="s">
        <v>44</v>
      </c>
      <c r="E25" s="36" t="s">
        <v>44</v>
      </c>
      <c r="F25" s="36" t="s">
        <v>44</v>
      </c>
    </row>
    <row r="26" spans="1:6" ht="15" customHeight="1">
      <c r="A26" s="22">
        <v>22</v>
      </c>
      <c r="B26" s="35">
        <f>'ORAE Measure Info'!B43</f>
        <v>0</v>
      </c>
      <c r="C26" s="36" t="s">
        <v>44</v>
      </c>
      <c r="D26" s="36" t="s">
        <v>44</v>
      </c>
      <c r="E26" s="36" t="s">
        <v>44</v>
      </c>
      <c r="F26" s="36" t="s">
        <v>44</v>
      </c>
    </row>
    <row r="27" spans="1:6" ht="15" customHeight="1">
      <c r="A27" s="22">
        <v>23</v>
      </c>
      <c r="B27" s="35">
        <f>'ORAE Measure Info'!B44</f>
        <v>0</v>
      </c>
      <c r="C27" s="36" t="s">
        <v>44</v>
      </c>
      <c r="D27" s="36" t="s">
        <v>44</v>
      </c>
      <c r="E27" s="36" t="s">
        <v>44</v>
      </c>
      <c r="F27" s="36" t="s">
        <v>44</v>
      </c>
    </row>
    <row r="28" spans="1:6" ht="15" customHeight="1">
      <c r="A28" s="22">
        <v>24</v>
      </c>
      <c r="B28" s="35">
        <f>'ORAE Measure Info'!B45</f>
        <v>0</v>
      </c>
      <c r="C28" s="36" t="s">
        <v>44</v>
      </c>
      <c r="D28" s="36" t="s">
        <v>44</v>
      </c>
      <c r="E28" s="36" t="s">
        <v>44</v>
      </c>
      <c r="F28" s="36" t="s">
        <v>44</v>
      </c>
    </row>
    <row r="29" spans="1:6" ht="15" customHeight="1">
      <c r="A29" s="22">
        <v>25</v>
      </c>
      <c r="B29" s="35">
        <f>'ORAE Measure Info'!B46</f>
        <v>0</v>
      </c>
      <c r="C29" s="36" t="s">
        <v>44</v>
      </c>
      <c r="D29" s="36" t="s">
        <v>44</v>
      </c>
      <c r="E29" s="36" t="s">
        <v>44</v>
      </c>
      <c r="F29" s="36" t="s">
        <v>44</v>
      </c>
    </row>
    <row r="30" spans="1:6" ht="15" customHeight="1">
      <c r="A30" s="22">
        <v>26</v>
      </c>
      <c r="B30" s="35">
        <f>'ORAE Measure Info'!B47</f>
        <v>0</v>
      </c>
      <c r="C30" s="36" t="s">
        <v>44</v>
      </c>
      <c r="D30" s="36" t="s">
        <v>44</v>
      </c>
      <c r="E30" s="36" t="s">
        <v>44</v>
      </c>
      <c r="F30" s="36" t="s">
        <v>44</v>
      </c>
    </row>
    <row r="31" spans="1:6" ht="15" customHeight="1">
      <c r="A31" s="22">
        <v>27</v>
      </c>
      <c r="B31" s="35">
        <f>'ORAE Measure Info'!B48</f>
        <v>0</v>
      </c>
      <c r="C31" s="36" t="s">
        <v>44</v>
      </c>
      <c r="D31" s="36" t="s">
        <v>44</v>
      </c>
      <c r="E31" s="36" t="s">
        <v>44</v>
      </c>
      <c r="F31" s="36" t="s">
        <v>44</v>
      </c>
    </row>
    <row r="32" spans="1:6" ht="15" customHeight="1">
      <c r="A32" s="22">
        <v>28</v>
      </c>
      <c r="B32" s="35">
        <f>'ORAE Measure Info'!B49</f>
        <v>0</v>
      </c>
      <c r="C32" s="36" t="s">
        <v>44</v>
      </c>
      <c r="D32" s="36" t="s">
        <v>44</v>
      </c>
      <c r="E32" s="36" t="s">
        <v>44</v>
      </c>
      <c r="F32" s="36" t="s">
        <v>44</v>
      </c>
    </row>
    <row r="33" spans="1:6" ht="15" customHeight="1">
      <c r="A33" s="22">
        <v>29</v>
      </c>
      <c r="B33" s="35">
        <f>'ORAE Measure Info'!B50</f>
        <v>0</v>
      </c>
      <c r="C33" s="36" t="s">
        <v>44</v>
      </c>
      <c r="D33" s="36" t="s">
        <v>44</v>
      </c>
      <c r="E33" s="36" t="s">
        <v>44</v>
      </c>
      <c r="F33" s="36" t="s">
        <v>44</v>
      </c>
    </row>
    <row r="34" spans="1:6" ht="15" customHeight="1">
      <c r="A34" s="22">
        <v>30</v>
      </c>
      <c r="B34" s="35">
        <f>'ORAE Measure Info'!B51</f>
        <v>0</v>
      </c>
      <c r="C34" s="36" t="s">
        <v>44</v>
      </c>
      <c r="D34" s="36" t="s">
        <v>44</v>
      </c>
      <c r="E34" s="36" t="s">
        <v>44</v>
      </c>
      <c r="F34" s="36" t="s">
        <v>44</v>
      </c>
    </row>
  </sheetData>
  <mergeCells count="1">
    <mergeCell ref="G9:G10"/>
  </mergeCells>
  <dataValidations count="2">
    <dataValidation type="list" operator="equal" allowBlank="1" showInputMessage="1" showErrorMessage="1" sqref="C11:F15" xr:uid="{B0C4016C-9B3B-2A41-81AA-CF330714940B}">
      <formula1>#REF!</formula1>
    </dataValidation>
    <dataValidation type="list" operator="equal" allowBlank="1" showInputMessage="1" showErrorMessage="1" sqref="C5:F10" xr:uid="{267ACBA2-34A9-EF41-B702-E561AC870B62}">
      <formula1>"0, 1"</formula1>
    </dataValidation>
  </dataValidations>
  <pageMargins left="0.7" right="0.7" top="0.75" bottom="0.75" header="0.3" footer="0.3"/>
  <pageSetup orientation="portrait"/>
  <headerFooter>
    <oddFooter>&amp;C&amp;"Helvetica Neue,Regular"&amp;12&amp;K000000&amp;P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98FF1D-1361-6C47-850C-0B41CCD81F4E}">
  <dimension ref="A1:IR34"/>
  <sheetViews>
    <sheetView showGridLines="0" topLeftCell="B1" workbookViewId="0">
      <selection activeCell="C16" sqref="C16"/>
    </sheetView>
  </sheetViews>
  <sheetFormatPr baseColWidth="10" defaultColWidth="8.83203125" defaultRowHeight="15" customHeight="1"/>
  <cols>
    <col min="1" max="1" width="11.33203125" style="62" customWidth="1"/>
    <col min="2" max="2" width="53.33203125" style="62" customWidth="1"/>
    <col min="3" max="6" width="22.6640625" style="62" customWidth="1"/>
    <col min="7" max="7" width="50.33203125" style="62" customWidth="1"/>
    <col min="8" max="252" width="8.83203125" style="62" customWidth="1"/>
  </cols>
  <sheetData>
    <row r="1" spans="1:8" ht="15" customHeight="1">
      <c r="A1" s="25" t="s">
        <v>45</v>
      </c>
      <c r="B1" s="117" t="s">
        <v>32</v>
      </c>
      <c r="C1" s="20"/>
      <c r="D1" s="20"/>
      <c r="E1" s="20"/>
      <c r="F1" s="20"/>
    </row>
    <row r="2" spans="1:8" ht="15" customHeight="1">
      <c r="A2" s="26"/>
      <c r="B2" s="27"/>
      <c r="C2" s="14" t="s">
        <v>46</v>
      </c>
      <c r="D2" s="14" t="s">
        <v>47</v>
      </c>
      <c r="E2" s="14" t="s">
        <v>48</v>
      </c>
      <c r="F2" s="14" t="s">
        <v>49</v>
      </c>
    </row>
    <row r="3" spans="1:8" ht="85" customHeight="1">
      <c r="A3" s="28" t="s">
        <v>50</v>
      </c>
      <c r="B3" s="29" t="s">
        <v>37</v>
      </c>
      <c r="C3" s="30" t="s">
        <v>51</v>
      </c>
      <c r="D3" s="30" t="s">
        <v>52</v>
      </c>
      <c r="E3" s="30" t="s">
        <v>53</v>
      </c>
      <c r="F3" s="30" t="s">
        <v>54</v>
      </c>
      <c r="G3" s="157"/>
      <c r="H3" s="126"/>
    </row>
    <row r="4" spans="1:8" ht="15" customHeight="1">
      <c r="A4" s="31"/>
      <c r="B4" s="32"/>
      <c r="C4" s="33" t="s">
        <v>9</v>
      </c>
      <c r="D4" s="34" t="s">
        <v>9</v>
      </c>
      <c r="E4" s="34" t="s">
        <v>9</v>
      </c>
      <c r="F4" s="34" t="s">
        <v>9</v>
      </c>
      <c r="G4" s="158"/>
    </row>
    <row r="5" spans="1:8" ht="15" customHeight="1">
      <c r="A5" s="22">
        <v>1</v>
      </c>
      <c r="B5" s="21" t="str">
        <f>'ORAE Measure Info'!B22</f>
        <v>Encounter, performed: Emergency Department Visit</v>
      </c>
      <c r="C5" s="22">
        <v>1</v>
      </c>
      <c r="D5" s="22">
        <v>1</v>
      </c>
      <c r="E5" s="22">
        <v>1</v>
      </c>
      <c r="F5" s="22">
        <v>1</v>
      </c>
      <c r="G5" s="158"/>
    </row>
    <row r="6" spans="1:8" ht="15" customHeight="1">
      <c r="A6" s="22">
        <v>2</v>
      </c>
      <c r="B6" s="21" t="str">
        <f>'ORAE Measure Info'!B23</f>
        <v>Encounter, performed: Observation Services</v>
      </c>
      <c r="C6" s="22">
        <v>1</v>
      </c>
      <c r="D6" s="22">
        <v>1</v>
      </c>
      <c r="E6" s="22">
        <v>1</v>
      </c>
      <c r="F6" s="22">
        <v>1</v>
      </c>
      <c r="G6" s="158"/>
    </row>
    <row r="7" spans="1:8" ht="15" customHeight="1">
      <c r="A7" s="22">
        <v>3</v>
      </c>
      <c r="B7" s="21" t="str">
        <f>'ORAE Measure Info'!B24</f>
        <v>Encounter, performed: Encounter Inpatient</v>
      </c>
      <c r="C7" s="22">
        <v>1</v>
      </c>
      <c r="D7" s="22">
        <v>1</v>
      </c>
      <c r="E7" s="22">
        <v>1</v>
      </c>
      <c r="F7" s="22">
        <v>1</v>
      </c>
      <c r="G7" s="158"/>
    </row>
    <row r="8" spans="1:8" s="114" customFormat="1" ht="31" customHeight="1">
      <c r="A8" s="112">
        <v>4</v>
      </c>
      <c r="B8" s="129" t="str">
        <f>'ORAE Measure Info'!B25</f>
        <v>Encounter, performed: Encounter Inpatient Facility Location: Operating Room Suite</v>
      </c>
      <c r="C8" s="112">
        <v>1</v>
      </c>
      <c r="D8" s="22">
        <v>1</v>
      </c>
      <c r="E8" s="22">
        <v>1</v>
      </c>
      <c r="F8" s="112">
        <v>1</v>
      </c>
      <c r="G8" s="159"/>
    </row>
    <row r="9" spans="1:8" s="114" customFormat="1" ht="15" customHeight="1">
      <c r="A9" s="112">
        <v>5</v>
      </c>
      <c r="B9" s="113" t="str">
        <f>'ORAE Measure Info'!B26</f>
        <v>Medication Administered: Opioids, All</v>
      </c>
      <c r="C9" s="112">
        <v>1</v>
      </c>
      <c r="D9" s="22">
        <v>1</v>
      </c>
      <c r="E9" s="22">
        <v>1</v>
      </c>
      <c r="F9" s="125">
        <v>0</v>
      </c>
      <c r="G9" s="207"/>
    </row>
    <row r="10" spans="1:8" s="114" customFormat="1" ht="15" customHeight="1">
      <c r="A10" s="112">
        <v>6</v>
      </c>
      <c r="B10" s="113" t="str">
        <f>'ORAE Measure Info'!B27</f>
        <v>Medication, Administered: Opioid Antagonist</v>
      </c>
      <c r="C10" s="112">
        <v>1</v>
      </c>
      <c r="D10" s="22">
        <v>1</v>
      </c>
      <c r="E10" s="22">
        <v>1</v>
      </c>
      <c r="F10" s="125">
        <v>0</v>
      </c>
      <c r="G10" s="207"/>
    </row>
    <row r="11" spans="1:8" ht="15" customHeight="1">
      <c r="A11" s="22">
        <v>7</v>
      </c>
      <c r="B11" s="21" t="str">
        <f>'ORAE Measure Info'!B28</f>
        <v>Birthdate</v>
      </c>
      <c r="C11" s="22">
        <v>1</v>
      </c>
      <c r="D11" s="22">
        <v>1</v>
      </c>
      <c r="E11" s="22">
        <v>1</v>
      </c>
      <c r="F11" s="22">
        <v>1</v>
      </c>
    </row>
    <row r="12" spans="1:8" ht="15" customHeight="1">
      <c r="A12" s="22">
        <v>8</v>
      </c>
      <c r="B12" s="21" t="str">
        <f>'ORAE Measure Info'!B29</f>
        <v>Ethnicity</v>
      </c>
      <c r="C12" s="22">
        <v>1</v>
      </c>
      <c r="D12" s="22">
        <v>1</v>
      </c>
      <c r="E12" s="22">
        <v>1</v>
      </c>
      <c r="F12" s="22">
        <v>1</v>
      </c>
    </row>
    <row r="13" spans="1:8" ht="15" customHeight="1">
      <c r="A13" s="22">
        <v>9</v>
      </c>
      <c r="B13" s="21" t="str">
        <f>'ORAE Measure Info'!B30</f>
        <v>Payer</v>
      </c>
      <c r="C13" s="22">
        <v>1</v>
      </c>
      <c r="D13" s="22">
        <v>1</v>
      </c>
      <c r="E13" s="22">
        <v>1</v>
      </c>
      <c r="F13" s="22">
        <v>1</v>
      </c>
    </row>
    <row r="14" spans="1:8" ht="15" customHeight="1">
      <c r="A14" s="22">
        <v>10</v>
      </c>
      <c r="B14" s="21" t="str">
        <f>'ORAE Measure Info'!B31</f>
        <v>Race</v>
      </c>
      <c r="C14" s="22">
        <v>1</v>
      </c>
      <c r="D14" s="22">
        <v>1</v>
      </c>
      <c r="E14" s="22">
        <v>1</v>
      </c>
      <c r="F14" s="22">
        <v>1</v>
      </c>
    </row>
    <row r="15" spans="1:8" ht="15" customHeight="1">
      <c r="A15" s="22">
        <v>11</v>
      </c>
      <c r="B15" s="21" t="str">
        <f>'ORAE Measure Info'!B32</f>
        <v>ONC Administrative Sex</v>
      </c>
      <c r="C15" s="22">
        <v>1</v>
      </c>
      <c r="D15" s="22">
        <v>1</v>
      </c>
      <c r="E15" s="22">
        <v>1</v>
      </c>
      <c r="F15" s="22">
        <v>1</v>
      </c>
    </row>
    <row r="16" spans="1:8" ht="15" customHeight="1">
      <c r="A16" s="22">
        <v>12</v>
      </c>
      <c r="B16" s="21">
        <f>'ORAE Measure Info'!B33</f>
        <v>0</v>
      </c>
      <c r="C16" s="36" t="s">
        <v>44</v>
      </c>
      <c r="D16" s="36" t="s">
        <v>44</v>
      </c>
      <c r="E16" s="36" t="s">
        <v>44</v>
      </c>
      <c r="F16" s="36" t="s">
        <v>44</v>
      </c>
    </row>
    <row r="17" spans="1:6" ht="15" customHeight="1">
      <c r="A17" s="22">
        <v>13</v>
      </c>
      <c r="B17" s="21">
        <f>'ORAE Measure Info'!B34</f>
        <v>0</v>
      </c>
      <c r="C17" s="36" t="s">
        <v>44</v>
      </c>
      <c r="D17" s="36" t="s">
        <v>44</v>
      </c>
      <c r="E17" s="36" t="s">
        <v>44</v>
      </c>
      <c r="F17" s="36" t="s">
        <v>44</v>
      </c>
    </row>
    <row r="18" spans="1:6" ht="15" customHeight="1">
      <c r="A18" s="22">
        <v>14</v>
      </c>
      <c r="B18" s="35">
        <f>'ORAE Measure Info'!B35</f>
        <v>0</v>
      </c>
      <c r="C18" s="36" t="s">
        <v>44</v>
      </c>
      <c r="D18" s="36" t="s">
        <v>44</v>
      </c>
      <c r="E18" s="36" t="s">
        <v>44</v>
      </c>
      <c r="F18" s="36" t="s">
        <v>44</v>
      </c>
    </row>
    <row r="19" spans="1:6" ht="15" customHeight="1">
      <c r="A19" s="22">
        <v>15</v>
      </c>
      <c r="B19" s="35">
        <f>'ORAE Measure Info'!B36</f>
        <v>0</v>
      </c>
      <c r="C19" s="36" t="s">
        <v>44</v>
      </c>
      <c r="D19" s="36" t="s">
        <v>44</v>
      </c>
      <c r="E19" s="36" t="s">
        <v>44</v>
      </c>
      <c r="F19" s="36" t="s">
        <v>44</v>
      </c>
    </row>
    <row r="20" spans="1:6" ht="15" customHeight="1">
      <c r="A20" s="22">
        <v>16</v>
      </c>
      <c r="B20" s="35">
        <f>'ORAE Measure Info'!B37</f>
        <v>0</v>
      </c>
      <c r="C20" s="36" t="s">
        <v>44</v>
      </c>
      <c r="D20" s="36" t="s">
        <v>44</v>
      </c>
      <c r="E20" s="36" t="s">
        <v>44</v>
      </c>
      <c r="F20" s="36" t="s">
        <v>44</v>
      </c>
    </row>
    <row r="21" spans="1:6" ht="15" customHeight="1">
      <c r="A21" s="22">
        <v>17</v>
      </c>
      <c r="B21" s="35">
        <f>'ORAE Measure Info'!B38</f>
        <v>0</v>
      </c>
      <c r="C21" s="36" t="s">
        <v>44</v>
      </c>
      <c r="D21" s="36" t="s">
        <v>44</v>
      </c>
      <c r="E21" s="36" t="s">
        <v>44</v>
      </c>
      <c r="F21" s="36" t="s">
        <v>44</v>
      </c>
    </row>
    <row r="22" spans="1:6" ht="15" customHeight="1">
      <c r="A22" s="22">
        <v>18</v>
      </c>
      <c r="B22" s="35">
        <f>'ORAE Measure Info'!B39</f>
        <v>0</v>
      </c>
      <c r="C22" s="36" t="s">
        <v>44</v>
      </c>
      <c r="D22" s="36" t="s">
        <v>44</v>
      </c>
      <c r="E22" s="36" t="s">
        <v>44</v>
      </c>
      <c r="F22" s="36" t="s">
        <v>44</v>
      </c>
    </row>
    <row r="23" spans="1:6" ht="15" customHeight="1">
      <c r="A23" s="22">
        <v>19</v>
      </c>
      <c r="B23" s="35">
        <f>'ORAE Measure Info'!B40</f>
        <v>0</v>
      </c>
      <c r="C23" s="36" t="s">
        <v>44</v>
      </c>
      <c r="D23" s="36" t="s">
        <v>44</v>
      </c>
      <c r="E23" s="36" t="s">
        <v>44</v>
      </c>
      <c r="F23" s="36" t="s">
        <v>44</v>
      </c>
    </row>
    <row r="24" spans="1:6" ht="15" customHeight="1">
      <c r="A24" s="22">
        <v>20</v>
      </c>
      <c r="B24" s="35">
        <f>'ORAE Measure Info'!B41</f>
        <v>0</v>
      </c>
      <c r="C24" s="36" t="s">
        <v>44</v>
      </c>
      <c r="D24" s="36" t="s">
        <v>44</v>
      </c>
      <c r="E24" s="36" t="s">
        <v>44</v>
      </c>
      <c r="F24" s="36" t="s">
        <v>44</v>
      </c>
    </row>
    <row r="25" spans="1:6" ht="15" customHeight="1">
      <c r="A25" s="22">
        <v>21</v>
      </c>
      <c r="B25" s="35">
        <f>'ORAE Measure Info'!B42</f>
        <v>0</v>
      </c>
      <c r="C25" s="36" t="s">
        <v>44</v>
      </c>
      <c r="D25" s="36" t="s">
        <v>44</v>
      </c>
      <c r="E25" s="36" t="s">
        <v>44</v>
      </c>
      <c r="F25" s="36" t="s">
        <v>44</v>
      </c>
    </row>
    <row r="26" spans="1:6" ht="15" customHeight="1">
      <c r="A26" s="22">
        <v>22</v>
      </c>
      <c r="B26" s="35">
        <f>'ORAE Measure Info'!B43</f>
        <v>0</v>
      </c>
      <c r="C26" s="36" t="s">
        <v>44</v>
      </c>
      <c r="D26" s="36" t="s">
        <v>44</v>
      </c>
      <c r="E26" s="36" t="s">
        <v>44</v>
      </c>
      <c r="F26" s="36" t="s">
        <v>44</v>
      </c>
    </row>
    <row r="27" spans="1:6" ht="15" customHeight="1">
      <c r="A27" s="22">
        <v>23</v>
      </c>
      <c r="B27" s="35">
        <f>'ORAE Measure Info'!B44</f>
        <v>0</v>
      </c>
      <c r="C27" s="36" t="s">
        <v>44</v>
      </c>
      <c r="D27" s="36" t="s">
        <v>44</v>
      </c>
      <c r="E27" s="36" t="s">
        <v>44</v>
      </c>
      <c r="F27" s="36" t="s">
        <v>44</v>
      </c>
    </row>
    <row r="28" spans="1:6" ht="15" customHeight="1">
      <c r="A28" s="22">
        <v>24</v>
      </c>
      <c r="B28" s="35">
        <f>'ORAE Measure Info'!B45</f>
        <v>0</v>
      </c>
      <c r="C28" s="36" t="s">
        <v>44</v>
      </c>
      <c r="D28" s="36" t="s">
        <v>44</v>
      </c>
      <c r="E28" s="36" t="s">
        <v>44</v>
      </c>
      <c r="F28" s="36" t="s">
        <v>44</v>
      </c>
    </row>
    <row r="29" spans="1:6" ht="15" customHeight="1">
      <c r="A29" s="22">
        <v>25</v>
      </c>
      <c r="B29" s="35">
        <f>'ORAE Measure Info'!B46</f>
        <v>0</v>
      </c>
      <c r="C29" s="36" t="s">
        <v>44</v>
      </c>
      <c r="D29" s="36" t="s">
        <v>44</v>
      </c>
      <c r="E29" s="36" t="s">
        <v>44</v>
      </c>
      <c r="F29" s="36" t="s">
        <v>44</v>
      </c>
    </row>
    <row r="30" spans="1:6" ht="15" customHeight="1">
      <c r="A30" s="22">
        <v>26</v>
      </c>
      <c r="B30" s="35">
        <f>'ORAE Measure Info'!B47</f>
        <v>0</v>
      </c>
      <c r="C30" s="36" t="s">
        <v>44</v>
      </c>
      <c r="D30" s="36" t="s">
        <v>44</v>
      </c>
      <c r="E30" s="36" t="s">
        <v>44</v>
      </c>
      <c r="F30" s="36" t="s">
        <v>44</v>
      </c>
    </row>
    <row r="31" spans="1:6" ht="15" customHeight="1">
      <c r="A31" s="22">
        <v>27</v>
      </c>
      <c r="B31" s="35">
        <f>'ORAE Measure Info'!B48</f>
        <v>0</v>
      </c>
      <c r="C31" s="36" t="s">
        <v>44</v>
      </c>
      <c r="D31" s="36" t="s">
        <v>44</v>
      </c>
      <c r="E31" s="36" t="s">
        <v>44</v>
      </c>
      <c r="F31" s="36" t="s">
        <v>44</v>
      </c>
    </row>
    <row r="32" spans="1:6" ht="15" customHeight="1">
      <c r="A32" s="22">
        <v>28</v>
      </c>
      <c r="B32" s="35">
        <f>'ORAE Measure Info'!B49</f>
        <v>0</v>
      </c>
      <c r="C32" s="36" t="s">
        <v>44</v>
      </c>
      <c r="D32" s="36" t="s">
        <v>44</v>
      </c>
      <c r="E32" s="36" t="s">
        <v>44</v>
      </c>
      <c r="F32" s="36" t="s">
        <v>44</v>
      </c>
    </row>
    <row r="33" spans="1:6" ht="15" customHeight="1">
      <c r="A33" s="22">
        <v>29</v>
      </c>
      <c r="B33" s="35">
        <f>'ORAE Measure Info'!B50</f>
        <v>0</v>
      </c>
      <c r="C33" s="36" t="s">
        <v>44</v>
      </c>
      <c r="D33" s="36" t="s">
        <v>44</v>
      </c>
      <c r="E33" s="36" t="s">
        <v>44</v>
      </c>
      <c r="F33" s="36" t="s">
        <v>44</v>
      </c>
    </row>
    <row r="34" spans="1:6" ht="15" customHeight="1">
      <c r="A34" s="22">
        <v>30</v>
      </c>
      <c r="B34" s="35">
        <f>'ORAE Measure Info'!B51</f>
        <v>0</v>
      </c>
      <c r="C34" s="36" t="s">
        <v>44</v>
      </c>
      <c r="D34" s="36" t="s">
        <v>44</v>
      </c>
      <c r="E34" s="36" t="s">
        <v>44</v>
      </c>
      <c r="F34" s="36" t="s">
        <v>44</v>
      </c>
    </row>
  </sheetData>
  <mergeCells count="1">
    <mergeCell ref="G9:G10"/>
  </mergeCells>
  <dataValidations count="2">
    <dataValidation type="list" operator="equal" allowBlank="1" showInputMessage="1" showErrorMessage="1" sqref="C11:C15 F11:F15" xr:uid="{56408207-8D51-2D44-89CF-5A29D2958DF4}">
      <formula1>#REF!</formula1>
    </dataValidation>
    <dataValidation type="list" operator="equal" allowBlank="1" showInputMessage="1" showErrorMessage="1" sqref="D5:E15 F5:F10 C5:C10" xr:uid="{488E76F3-7B61-864D-96A0-A3D4369EB3A9}">
      <formula1>"0, 1"</formula1>
    </dataValidation>
  </dataValidations>
  <pageMargins left="0.7" right="0.7" top="0.75" bottom="0.75" header="0.3" footer="0.3"/>
  <pageSetup orientation="portrait"/>
  <headerFooter>
    <oddFooter>&amp;C&amp;"Helvetica Neue,Regular"&amp;12&amp;K000000&amp;P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4C9964-7DDA-3642-A241-A15709714C02}">
  <dimension ref="A1:IR34"/>
  <sheetViews>
    <sheetView showGridLines="0" workbookViewId="0">
      <selection activeCell="E15" sqref="E15"/>
    </sheetView>
  </sheetViews>
  <sheetFormatPr baseColWidth="10" defaultColWidth="8.83203125" defaultRowHeight="15" customHeight="1"/>
  <cols>
    <col min="1" max="1" width="11.33203125" style="62" customWidth="1"/>
    <col min="2" max="2" width="53.33203125" style="62" customWidth="1"/>
    <col min="3" max="6" width="22.6640625" style="62" customWidth="1"/>
    <col min="7" max="7" width="42.5" style="62" customWidth="1"/>
    <col min="8" max="252" width="8.83203125" style="62" customWidth="1"/>
  </cols>
  <sheetData>
    <row r="1" spans="1:8" ht="15" customHeight="1">
      <c r="A1" s="25" t="s">
        <v>45</v>
      </c>
      <c r="B1" s="117" t="s">
        <v>32</v>
      </c>
      <c r="C1" s="20"/>
      <c r="D1" s="20"/>
      <c r="E1" s="20"/>
      <c r="F1" s="20"/>
    </row>
    <row r="2" spans="1:8" ht="15" customHeight="1">
      <c r="A2" s="26"/>
      <c r="B2" s="27"/>
      <c r="C2" s="14" t="s">
        <v>46</v>
      </c>
      <c r="D2" s="14" t="s">
        <v>47</v>
      </c>
      <c r="E2" s="14" t="s">
        <v>48</v>
      </c>
      <c r="F2" s="14" t="s">
        <v>49</v>
      </c>
    </row>
    <row r="3" spans="1:8" ht="118" customHeight="1">
      <c r="A3" s="28" t="s">
        <v>50</v>
      </c>
      <c r="B3" s="29" t="s">
        <v>37</v>
      </c>
      <c r="C3" s="30" t="s">
        <v>51</v>
      </c>
      <c r="D3" s="30" t="s">
        <v>52</v>
      </c>
      <c r="E3" s="30" t="s">
        <v>53</v>
      </c>
      <c r="F3" s="30" t="s">
        <v>54</v>
      </c>
      <c r="G3" s="157"/>
      <c r="H3" s="126"/>
    </row>
    <row r="4" spans="1:8" ht="15" customHeight="1">
      <c r="A4" s="31"/>
      <c r="B4" s="32"/>
      <c r="C4" s="33" t="s">
        <v>9</v>
      </c>
      <c r="D4" s="34" t="s">
        <v>9</v>
      </c>
      <c r="E4" s="34" t="s">
        <v>9</v>
      </c>
      <c r="F4" s="34" t="s">
        <v>9</v>
      </c>
      <c r="G4" s="158"/>
    </row>
    <row r="5" spans="1:8" ht="15" customHeight="1">
      <c r="A5" s="22">
        <v>1</v>
      </c>
      <c r="B5" s="21" t="str">
        <f>'ORAE Measure Info'!B22</f>
        <v>Encounter, performed: Emergency Department Visit</v>
      </c>
      <c r="C5" s="22">
        <v>1</v>
      </c>
      <c r="D5" s="22">
        <v>1</v>
      </c>
      <c r="E5" s="22">
        <v>1</v>
      </c>
      <c r="F5" s="22">
        <v>1</v>
      </c>
      <c r="G5" s="158"/>
    </row>
    <row r="6" spans="1:8" ht="15" customHeight="1">
      <c r="A6" s="22">
        <v>2</v>
      </c>
      <c r="B6" s="21" t="str">
        <f>'ORAE Measure Info'!B23</f>
        <v>Encounter, performed: Observation Services</v>
      </c>
      <c r="C6" s="22">
        <v>1</v>
      </c>
      <c r="D6" s="22">
        <v>1</v>
      </c>
      <c r="E6" s="22">
        <v>1</v>
      </c>
      <c r="F6" s="22">
        <v>1</v>
      </c>
      <c r="G6" s="158"/>
    </row>
    <row r="7" spans="1:8" ht="15" customHeight="1">
      <c r="A7" s="22">
        <v>3</v>
      </c>
      <c r="B7" s="21" t="str">
        <f>'ORAE Measure Info'!B24</f>
        <v>Encounter, performed: Encounter Inpatient</v>
      </c>
      <c r="C7" s="22">
        <v>1</v>
      </c>
      <c r="D7" s="22">
        <v>1</v>
      </c>
      <c r="E7" s="22">
        <v>1</v>
      </c>
      <c r="F7" s="22">
        <v>1</v>
      </c>
      <c r="G7" s="158"/>
    </row>
    <row r="8" spans="1:8" s="114" customFormat="1" ht="29" customHeight="1">
      <c r="A8" s="112">
        <v>4</v>
      </c>
      <c r="B8" s="129" t="str">
        <f>'ORAE Measure Info'!B25</f>
        <v>Encounter, performed: Encounter Inpatient Facility Location: Operating Room Suite</v>
      </c>
      <c r="C8" s="112">
        <v>1</v>
      </c>
      <c r="D8" s="112">
        <v>1</v>
      </c>
      <c r="E8" s="112">
        <v>1</v>
      </c>
      <c r="F8" s="112">
        <v>1</v>
      </c>
      <c r="G8" s="159"/>
    </row>
    <row r="9" spans="1:8" ht="16" customHeight="1">
      <c r="A9" s="112">
        <v>5</v>
      </c>
      <c r="B9" s="113" t="str">
        <f>'ORAE Measure Info'!B26</f>
        <v>Medication Administered: Opioids, All</v>
      </c>
      <c r="C9" s="112">
        <v>1</v>
      </c>
      <c r="D9" s="112">
        <v>1</v>
      </c>
      <c r="E9" s="112">
        <v>1</v>
      </c>
      <c r="F9" s="125">
        <v>0</v>
      </c>
      <c r="G9" s="207"/>
    </row>
    <row r="10" spans="1:8" ht="16" customHeight="1">
      <c r="A10" s="112">
        <v>6</v>
      </c>
      <c r="B10" s="113" t="str">
        <f>'ORAE Measure Info'!B27</f>
        <v>Medication, Administered: Opioid Antagonist</v>
      </c>
      <c r="C10" s="112">
        <v>1</v>
      </c>
      <c r="D10" s="112">
        <v>1</v>
      </c>
      <c r="E10" s="112">
        <v>1</v>
      </c>
      <c r="F10" s="125">
        <v>0</v>
      </c>
      <c r="G10" s="207"/>
    </row>
    <row r="11" spans="1:8" ht="15" customHeight="1">
      <c r="A11" s="22">
        <v>7</v>
      </c>
      <c r="B11" s="21" t="str">
        <f>'ORAE Measure Info'!B28</f>
        <v>Birthdate</v>
      </c>
      <c r="C11" s="22">
        <v>1</v>
      </c>
      <c r="D11" s="22">
        <v>1</v>
      </c>
      <c r="E11" s="22">
        <v>1</v>
      </c>
      <c r="F11" s="22">
        <v>1</v>
      </c>
    </row>
    <row r="12" spans="1:8" ht="15" customHeight="1">
      <c r="A12" s="22">
        <v>8</v>
      </c>
      <c r="B12" s="21" t="str">
        <f>'ORAE Measure Info'!B29</f>
        <v>Ethnicity</v>
      </c>
      <c r="C12" s="22">
        <v>1</v>
      </c>
      <c r="D12" s="22">
        <v>1</v>
      </c>
      <c r="E12" s="22">
        <v>1</v>
      </c>
      <c r="F12" s="22">
        <v>1</v>
      </c>
    </row>
    <row r="13" spans="1:8" ht="15" customHeight="1">
      <c r="A13" s="22">
        <v>9</v>
      </c>
      <c r="B13" s="21" t="str">
        <f>'ORAE Measure Info'!B30</f>
        <v>Payer</v>
      </c>
      <c r="C13" s="22">
        <v>1</v>
      </c>
      <c r="D13" s="22">
        <v>1</v>
      </c>
      <c r="E13" s="22">
        <v>1</v>
      </c>
      <c r="F13" s="22">
        <v>1</v>
      </c>
    </row>
    <row r="14" spans="1:8" ht="15" customHeight="1">
      <c r="A14" s="22">
        <v>10</v>
      </c>
      <c r="B14" s="21" t="str">
        <f>'ORAE Measure Info'!B31</f>
        <v>Race</v>
      </c>
      <c r="C14" s="22">
        <v>1</v>
      </c>
      <c r="D14" s="22">
        <v>1</v>
      </c>
      <c r="E14" s="22">
        <v>1</v>
      </c>
      <c r="F14" s="22">
        <v>1</v>
      </c>
    </row>
    <row r="15" spans="1:8" ht="15" customHeight="1">
      <c r="A15" s="22">
        <v>11</v>
      </c>
      <c r="B15" s="21" t="str">
        <f>'ORAE Measure Info'!B32</f>
        <v>ONC Administrative Sex</v>
      </c>
      <c r="C15" s="22">
        <v>1</v>
      </c>
      <c r="D15" s="22">
        <v>1</v>
      </c>
      <c r="E15" s="22">
        <v>1</v>
      </c>
      <c r="F15" s="22">
        <v>1</v>
      </c>
    </row>
    <row r="16" spans="1:8" ht="15" customHeight="1">
      <c r="A16" s="22">
        <v>12</v>
      </c>
      <c r="B16" s="21">
        <f>'ORAE Measure Info'!B33</f>
        <v>0</v>
      </c>
      <c r="C16" s="36" t="s">
        <v>44</v>
      </c>
      <c r="D16" s="36" t="s">
        <v>44</v>
      </c>
      <c r="E16" s="36" t="s">
        <v>44</v>
      </c>
      <c r="F16" s="36" t="s">
        <v>44</v>
      </c>
    </row>
    <row r="17" spans="1:6" ht="15" customHeight="1">
      <c r="A17" s="22">
        <v>13</v>
      </c>
      <c r="B17" s="21">
        <f>'ORAE Measure Info'!B34</f>
        <v>0</v>
      </c>
      <c r="C17" s="36" t="s">
        <v>44</v>
      </c>
      <c r="D17" s="36" t="s">
        <v>44</v>
      </c>
      <c r="E17" s="36" t="s">
        <v>44</v>
      </c>
      <c r="F17" s="36" t="s">
        <v>44</v>
      </c>
    </row>
    <row r="18" spans="1:6" ht="15" customHeight="1">
      <c r="A18" s="22">
        <v>14</v>
      </c>
      <c r="B18" s="35">
        <f>'ORAE Measure Info'!B35</f>
        <v>0</v>
      </c>
      <c r="C18" s="36" t="s">
        <v>44</v>
      </c>
      <c r="D18" s="36" t="s">
        <v>44</v>
      </c>
      <c r="E18" s="36" t="s">
        <v>44</v>
      </c>
      <c r="F18" s="36" t="s">
        <v>44</v>
      </c>
    </row>
    <row r="19" spans="1:6" ht="15" customHeight="1">
      <c r="A19" s="22">
        <v>15</v>
      </c>
      <c r="B19" s="35">
        <f>'ORAE Measure Info'!B36</f>
        <v>0</v>
      </c>
      <c r="C19" s="36" t="s">
        <v>44</v>
      </c>
      <c r="D19" s="36" t="s">
        <v>44</v>
      </c>
      <c r="E19" s="36" t="s">
        <v>44</v>
      </c>
      <c r="F19" s="36" t="s">
        <v>44</v>
      </c>
    </row>
    <row r="20" spans="1:6" ht="15" customHeight="1">
      <c r="A20" s="22">
        <v>16</v>
      </c>
      <c r="B20" s="35">
        <f>'ORAE Measure Info'!B37</f>
        <v>0</v>
      </c>
      <c r="C20" s="36" t="s">
        <v>44</v>
      </c>
      <c r="D20" s="36" t="s">
        <v>44</v>
      </c>
      <c r="E20" s="36" t="s">
        <v>44</v>
      </c>
      <c r="F20" s="36" t="s">
        <v>44</v>
      </c>
    </row>
    <row r="21" spans="1:6" ht="15" customHeight="1">
      <c r="A21" s="22">
        <v>17</v>
      </c>
      <c r="B21" s="35">
        <f>'ORAE Measure Info'!B38</f>
        <v>0</v>
      </c>
      <c r="C21" s="36" t="s">
        <v>44</v>
      </c>
      <c r="D21" s="36" t="s">
        <v>44</v>
      </c>
      <c r="E21" s="36" t="s">
        <v>44</v>
      </c>
      <c r="F21" s="36" t="s">
        <v>44</v>
      </c>
    </row>
    <row r="22" spans="1:6" ht="15" customHeight="1">
      <c r="A22" s="22">
        <v>18</v>
      </c>
      <c r="B22" s="35">
        <f>'ORAE Measure Info'!B39</f>
        <v>0</v>
      </c>
      <c r="C22" s="36" t="s">
        <v>44</v>
      </c>
      <c r="D22" s="36" t="s">
        <v>44</v>
      </c>
      <c r="E22" s="36" t="s">
        <v>44</v>
      </c>
      <c r="F22" s="36" t="s">
        <v>44</v>
      </c>
    </row>
    <row r="23" spans="1:6" ht="15" customHeight="1">
      <c r="A23" s="22">
        <v>19</v>
      </c>
      <c r="B23" s="35">
        <f>'ORAE Measure Info'!B40</f>
        <v>0</v>
      </c>
      <c r="C23" s="36" t="s">
        <v>44</v>
      </c>
      <c r="D23" s="36" t="s">
        <v>44</v>
      </c>
      <c r="E23" s="36" t="s">
        <v>44</v>
      </c>
      <c r="F23" s="36" t="s">
        <v>44</v>
      </c>
    </row>
    <row r="24" spans="1:6" ht="15" customHeight="1">
      <c r="A24" s="22">
        <v>20</v>
      </c>
      <c r="B24" s="35">
        <f>'ORAE Measure Info'!B41</f>
        <v>0</v>
      </c>
      <c r="C24" s="36" t="s">
        <v>44</v>
      </c>
      <c r="D24" s="36" t="s">
        <v>44</v>
      </c>
      <c r="E24" s="36" t="s">
        <v>44</v>
      </c>
      <c r="F24" s="36" t="s">
        <v>44</v>
      </c>
    </row>
    <row r="25" spans="1:6" ht="15" customHeight="1">
      <c r="A25" s="22">
        <v>21</v>
      </c>
      <c r="B25" s="35">
        <f>'ORAE Measure Info'!B42</f>
        <v>0</v>
      </c>
      <c r="C25" s="36" t="s">
        <v>44</v>
      </c>
      <c r="D25" s="36" t="s">
        <v>44</v>
      </c>
      <c r="E25" s="36" t="s">
        <v>44</v>
      </c>
      <c r="F25" s="36" t="s">
        <v>44</v>
      </c>
    </row>
    <row r="26" spans="1:6" ht="15" customHeight="1">
      <c r="A26" s="22">
        <v>22</v>
      </c>
      <c r="B26" s="35">
        <f>'ORAE Measure Info'!B43</f>
        <v>0</v>
      </c>
      <c r="C26" s="36" t="s">
        <v>44</v>
      </c>
      <c r="D26" s="36" t="s">
        <v>44</v>
      </c>
      <c r="E26" s="36" t="s">
        <v>44</v>
      </c>
      <c r="F26" s="36" t="s">
        <v>44</v>
      </c>
    </row>
    <row r="27" spans="1:6" ht="15" customHeight="1">
      <c r="A27" s="22">
        <v>23</v>
      </c>
      <c r="B27" s="35">
        <f>'ORAE Measure Info'!B44</f>
        <v>0</v>
      </c>
      <c r="C27" s="36" t="s">
        <v>44</v>
      </c>
      <c r="D27" s="36" t="s">
        <v>44</v>
      </c>
      <c r="E27" s="36" t="s">
        <v>44</v>
      </c>
      <c r="F27" s="36" t="s">
        <v>44</v>
      </c>
    </row>
    <row r="28" spans="1:6" ht="15" customHeight="1">
      <c r="A28" s="22">
        <v>24</v>
      </c>
      <c r="B28" s="35">
        <f>'ORAE Measure Info'!B45</f>
        <v>0</v>
      </c>
      <c r="C28" s="36" t="s">
        <v>44</v>
      </c>
      <c r="D28" s="36" t="s">
        <v>44</v>
      </c>
      <c r="E28" s="36" t="s">
        <v>44</v>
      </c>
      <c r="F28" s="36" t="s">
        <v>44</v>
      </c>
    </row>
    <row r="29" spans="1:6" ht="15" customHeight="1">
      <c r="A29" s="22">
        <v>25</v>
      </c>
      <c r="B29" s="35">
        <f>'ORAE Measure Info'!B46</f>
        <v>0</v>
      </c>
      <c r="C29" s="36" t="s">
        <v>44</v>
      </c>
      <c r="D29" s="36" t="s">
        <v>44</v>
      </c>
      <c r="E29" s="36" t="s">
        <v>44</v>
      </c>
      <c r="F29" s="36" t="s">
        <v>44</v>
      </c>
    </row>
    <row r="30" spans="1:6" ht="15" customHeight="1">
      <c r="A30" s="22">
        <v>26</v>
      </c>
      <c r="B30" s="35">
        <f>'ORAE Measure Info'!B47</f>
        <v>0</v>
      </c>
      <c r="C30" s="36" t="s">
        <v>44</v>
      </c>
      <c r="D30" s="36" t="s">
        <v>44</v>
      </c>
      <c r="E30" s="36" t="s">
        <v>44</v>
      </c>
      <c r="F30" s="36" t="s">
        <v>44</v>
      </c>
    </row>
    <row r="31" spans="1:6" ht="15" customHeight="1">
      <c r="A31" s="22">
        <v>27</v>
      </c>
      <c r="B31" s="35">
        <f>'ORAE Measure Info'!B48</f>
        <v>0</v>
      </c>
      <c r="C31" s="36" t="s">
        <v>44</v>
      </c>
      <c r="D31" s="36" t="s">
        <v>44</v>
      </c>
      <c r="E31" s="36" t="s">
        <v>44</v>
      </c>
      <c r="F31" s="36" t="s">
        <v>44</v>
      </c>
    </row>
    <row r="32" spans="1:6" ht="15" customHeight="1">
      <c r="A32" s="22">
        <v>28</v>
      </c>
      <c r="B32" s="35">
        <f>'ORAE Measure Info'!B49</f>
        <v>0</v>
      </c>
      <c r="C32" s="36" t="s">
        <v>44</v>
      </c>
      <c r="D32" s="36" t="s">
        <v>44</v>
      </c>
      <c r="E32" s="36" t="s">
        <v>44</v>
      </c>
      <c r="F32" s="36" t="s">
        <v>44</v>
      </c>
    </row>
    <row r="33" spans="1:6" ht="15" customHeight="1">
      <c r="A33" s="22">
        <v>29</v>
      </c>
      <c r="B33" s="35">
        <f>'ORAE Measure Info'!B50</f>
        <v>0</v>
      </c>
      <c r="C33" s="36" t="s">
        <v>44</v>
      </c>
      <c r="D33" s="36" t="s">
        <v>44</v>
      </c>
      <c r="E33" s="36" t="s">
        <v>44</v>
      </c>
      <c r="F33" s="36" t="s">
        <v>44</v>
      </c>
    </row>
    <row r="34" spans="1:6" ht="15" customHeight="1">
      <c r="A34" s="22">
        <v>30</v>
      </c>
      <c r="B34" s="35">
        <f>'ORAE Measure Info'!B51</f>
        <v>0</v>
      </c>
      <c r="C34" s="36" t="s">
        <v>44</v>
      </c>
      <c r="D34" s="36" t="s">
        <v>44</v>
      </c>
      <c r="E34" s="36" t="s">
        <v>44</v>
      </c>
      <c r="F34" s="36" t="s">
        <v>44</v>
      </c>
    </row>
  </sheetData>
  <mergeCells count="1">
    <mergeCell ref="G9:G10"/>
  </mergeCells>
  <dataValidations count="2">
    <dataValidation type="list" operator="equal" allowBlank="1" showInputMessage="1" showErrorMessage="1" sqref="C11:F15" xr:uid="{0EB88703-EDE8-9547-A7DE-B1B4976F3768}">
      <formula1>#REF!</formula1>
    </dataValidation>
    <dataValidation type="list" operator="equal" allowBlank="1" showInputMessage="1" showErrorMessage="1" sqref="C5:F10" xr:uid="{985FFE90-88CA-114D-BE22-9C8F19E38AE6}">
      <formula1>"0, 1"</formula1>
    </dataValidation>
  </dataValidations>
  <pageMargins left="0.7" right="0.7" top="0.75" bottom="0.75" header="0.3" footer="0.3"/>
  <pageSetup orientation="portrait"/>
  <headerFooter>
    <oddFooter>&amp;C&amp;"Helvetica Neue,Regular"&amp;12&amp;K000000&amp;P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05B5B-2069-F14B-A629-BDD35B0FCEEF}">
  <dimension ref="A1:IR34"/>
  <sheetViews>
    <sheetView showGridLines="0" workbookViewId="0">
      <selection activeCell="E22" sqref="E22"/>
    </sheetView>
  </sheetViews>
  <sheetFormatPr baseColWidth="10" defaultColWidth="8.83203125" defaultRowHeight="15" customHeight="1"/>
  <cols>
    <col min="1" max="1" width="11.33203125" style="62" customWidth="1"/>
    <col min="2" max="2" width="53.33203125" style="62" customWidth="1"/>
    <col min="3" max="6" width="22.6640625" style="62" customWidth="1"/>
    <col min="7" max="7" width="37.33203125" style="62" customWidth="1"/>
    <col min="8" max="252" width="8.83203125" style="62" customWidth="1"/>
  </cols>
  <sheetData>
    <row r="1" spans="1:8" ht="15" customHeight="1">
      <c r="A1" s="25" t="s">
        <v>45</v>
      </c>
      <c r="B1" s="117" t="s">
        <v>32</v>
      </c>
      <c r="C1" s="20"/>
      <c r="D1" s="20"/>
      <c r="E1" s="20"/>
      <c r="F1" s="20"/>
    </row>
    <row r="2" spans="1:8" ht="15" customHeight="1">
      <c r="A2" s="26"/>
      <c r="B2" s="27"/>
      <c r="C2" s="14" t="s">
        <v>46</v>
      </c>
      <c r="D2" s="14" t="s">
        <v>47</v>
      </c>
      <c r="E2" s="14" t="s">
        <v>48</v>
      </c>
      <c r="F2" s="14" t="s">
        <v>49</v>
      </c>
    </row>
    <row r="3" spans="1:8" ht="119" customHeight="1">
      <c r="A3" s="28" t="s">
        <v>50</v>
      </c>
      <c r="B3" s="29" t="s">
        <v>37</v>
      </c>
      <c r="C3" s="30" t="s">
        <v>51</v>
      </c>
      <c r="D3" s="30" t="s">
        <v>52</v>
      </c>
      <c r="E3" s="30" t="s">
        <v>53</v>
      </c>
      <c r="F3" s="30" t="s">
        <v>54</v>
      </c>
      <c r="G3" s="157"/>
      <c r="H3" s="126"/>
    </row>
    <row r="4" spans="1:8" ht="15" customHeight="1">
      <c r="A4" s="31"/>
      <c r="B4" s="32"/>
      <c r="C4" s="33" t="s">
        <v>9</v>
      </c>
      <c r="D4" s="34" t="s">
        <v>9</v>
      </c>
      <c r="E4" s="34" t="s">
        <v>9</v>
      </c>
      <c r="F4" s="34" t="s">
        <v>9</v>
      </c>
      <c r="G4" s="158"/>
    </row>
    <row r="5" spans="1:8" ht="15" customHeight="1">
      <c r="A5" s="22">
        <v>1</v>
      </c>
      <c r="B5" s="21" t="str">
        <f>'ORAE Measure Info'!B22</f>
        <v>Encounter, performed: Emergency Department Visit</v>
      </c>
      <c r="C5" s="22">
        <v>1</v>
      </c>
      <c r="D5" s="22">
        <v>1</v>
      </c>
      <c r="E5" s="22">
        <v>1</v>
      </c>
      <c r="F5" s="22">
        <v>1</v>
      </c>
      <c r="G5" s="158"/>
    </row>
    <row r="6" spans="1:8" ht="15" customHeight="1">
      <c r="A6" s="22">
        <v>2</v>
      </c>
      <c r="B6" s="21" t="str">
        <f>'ORAE Measure Info'!B23</f>
        <v>Encounter, performed: Observation Services</v>
      </c>
      <c r="C6" s="22">
        <v>1</v>
      </c>
      <c r="D6" s="22">
        <v>1</v>
      </c>
      <c r="E6" s="22">
        <v>1</v>
      </c>
      <c r="F6" s="22">
        <v>1</v>
      </c>
      <c r="G6" s="158"/>
    </row>
    <row r="7" spans="1:8" ht="15" customHeight="1">
      <c r="A7" s="22">
        <v>3</v>
      </c>
      <c r="B7" s="21" t="str">
        <f>'ORAE Measure Info'!B24</f>
        <v>Encounter, performed: Encounter Inpatient</v>
      </c>
      <c r="C7" s="22">
        <v>1</v>
      </c>
      <c r="D7" s="22">
        <v>1</v>
      </c>
      <c r="E7" s="22">
        <v>1</v>
      </c>
      <c r="F7" s="22">
        <v>1</v>
      </c>
      <c r="G7" s="158"/>
    </row>
    <row r="8" spans="1:8" s="114" customFormat="1" ht="30" customHeight="1">
      <c r="A8" s="112">
        <v>4</v>
      </c>
      <c r="B8" s="129" t="str">
        <f>'ORAE Measure Info'!B25</f>
        <v>Encounter, performed: Encounter Inpatient Facility Location: Operating Room Suite</v>
      </c>
      <c r="C8" s="112">
        <v>1</v>
      </c>
      <c r="D8" s="112">
        <v>1</v>
      </c>
      <c r="E8" s="112">
        <v>1</v>
      </c>
      <c r="F8" s="112">
        <v>1</v>
      </c>
      <c r="G8" s="159"/>
    </row>
    <row r="9" spans="1:8" ht="16" customHeight="1">
      <c r="A9" s="112">
        <v>5</v>
      </c>
      <c r="B9" s="113" t="str">
        <f>'ORAE Measure Info'!B26</f>
        <v>Medication Administered: Opioids, All</v>
      </c>
      <c r="C9" s="112">
        <v>1</v>
      </c>
      <c r="D9" s="112">
        <v>1</v>
      </c>
      <c r="E9" s="112">
        <v>1</v>
      </c>
      <c r="F9" s="125">
        <v>0</v>
      </c>
      <c r="G9" s="207"/>
    </row>
    <row r="10" spans="1:8" ht="16" customHeight="1">
      <c r="A10" s="112">
        <v>6</v>
      </c>
      <c r="B10" s="113" t="str">
        <f>'ORAE Measure Info'!B27</f>
        <v>Medication, Administered: Opioid Antagonist</v>
      </c>
      <c r="C10" s="112">
        <v>1</v>
      </c>
      <c r="D10" s="112">
        <v>1</v>
      </c>
      <c r="E10" s="112">
        <v>1</v>
      </c>
      <c r="F10" s="125">
        <v>0</v>
      </c>
      <c r="G10" s="207"/>
    </row>
    <row r="11" spans="1:8" ht="15" customHeight="1">
      <c r="A11" s="22">
        <v>7</v>
      </c>
      <c r="B11" s="21" t="str">
        <f>'ORAE Measure Info'!B28</f>
        <v>Birthdate</v>
      </c>
      <c r="C11" s="22">
        <v>1</v>
      </c>
      <c r="D11" s="22">
        <v>1</v>
      </c>
      <c r="E11" s="22">
        <v>1</v>
      </c>
      <c r="F11" s="22">
        <v>1</v>
      </c>
    </row>
    <row r="12" spans="1:8" ht="15" customHeight="1">
      <c r="A12" s="22">
        <v>8</v>
      </c>
      <c r="B12" s="21" t="str">
        <f>'ORAE Measure Info'!B29</f>
        <v>Ethnicity</v>
      </c>
      <c r="C12" s="22">
        <v>1</v>
      </c>
      <c r="D12" s="22">
        <v>1</v>
      </c>
      <c r="E12" s="22">
        <v>1</v>
      </c>
      <c r="F12" s="22">
        <v>1</v>
      </c>
    </row>
    <row r="13" spans="1:8" ht="15" customHeight="1">
      <c r="A13" s="22">
        <v>9</v>
      </c>
      <c r="B13" s="21" t="str">
        <f>'ORAE Measure Info'!B30</f>
        <v>Payer</v>
      </c>
      <c r="C13" s="22">
        <v>1</v>
      </c>
      <c r="D13" s="22">
        <v>1</v>
      </c>
      <c r="E13" s="22">
        <v>1</v>
      </c>
      <c r="F13" s="22">
        <v>1</v>
      </c>
    </row>
    <row r="14" spans="1:8" ht="15" customHeight="1">
      <c r="A14" s="22">
        <v>10</v>
      </c>
      <c r="B14" s="21" t="str">
        <f>'ORAE Measure Info'!B31</f>
        <v>Race</v>
      </c>
      <c r="C14" s="22">
        <v>1</v>
      </c>
      <c r="D14" s="22">
        <v>1</v>
      </c>
      <c r="E14" s="22">
        <v>1</v>
      </c>
      <c r="F14" s="22">
        <v>1</v>
      </c>
    </row>
    <row r="15" spans="1:8" ht="15" customHeight="1">
      <c r="A15" s="22">
        <v>11</v>
      </c>
      <c r="B15" s="21" t="str">
        <f>'ORAE Measure Info'!B32</f>
        <v>ONC Administrative Sex</v>
      </c>
      <c r="C15" s="22">
        <v>1</v>
      </c>
      <c r="D15" s="22">
        <v>1</v>
      </c>
      <c r="E15" s="22">
        <v>1</v>
      </c>
      <c r="F15" s="22">
        <v>1</v>
      </c>
    </row>
    <row r="16" spans="1:8" ht="15" customHeight="1">
      <c r="A16" s="22">
        <v>12</v>
      </c>
      <c r="B16" s="21">
        <f>'ORAE Measure Info'!B33</f>
        <v>0</v>
      </c>
      <c r="C16" s="36" t="s">
        <v>44</v>
      </c>
      <c r="D16" s="36" t="s">
        <v>44</v>
      </c>
      <c r="E16" s="36" t="s">
        <v>44</v>
      </c>
      <c r="F16" s="36" t="s">
        <v>44</v>
      </c>
    </row>
    <row r="17" spans="1:6" ht="15" customHeight="1">
      <c r="A17" s="22">
        <v>13</v>
      </c>
      <c r="B17" s="21">
        <f>'ORAE Measure Info'!B34</f>
        <v>0</v>
      </c>
      <c r="C17" s="36" t="s">
        <v>44</v>
      </c>
      <c r="D17" s="36" t="s">
        <v>44</v>
      </c>
      <c r="E17" s="36" t="s">
        <v>44</v>
      </c>
      <c r="F17" s="36" t="s">
        <v>44</v>
      </c>
    </row>
    <row r="18" spans="1:6" ht="15" customHeight="1">
      <c r="A18" s="22">
        <v>14</v>
      </c>
      <c r="B18" s="35">
        <f>'ORAE Measure Info'!B35</f>
        <v>0</v>
      </c>
      <c r="C18" s="36" t="s">
        <v>44</v>
      </c>
      <c r="D18" s="36" t="s">
        <v>44</v>
      </c>
      <c r="E18" s="36" t="s">
        <v>44</v>
      </c>
      <c r="F18" s="36" t="s">
        <v>44</v>
      </c>
    </row>
    <row r="19" spans="1:6" ht="15" customHeight="1">
      <c r="A19" s="22">
        <v>15</v>
      </c>
      <c r="B19" s="35">
        <f>'ORAE Measure Info'!B36</f>
        <v>0</v>
      </c>
      <c r="C19" s="36" t="s">
        <v>44</v>
      </c>
      <c r="D19" s="36" t="s">
        <v>44</v>
      </c>
      <c r="E19" s="36" t="s">
        <v>44</v>
      </c>
      <c r="F19" s="36" t="s">
        <v>44</v>
      </c>
    </row>
    <row r="20" spans="1:6" ht="15" customHeight="1">
      <c r="A20" s="22">
        <v>16</v>
      </c>
      <c r="B20" s="35">
        <f>'ORAE Measure Info'!B37</f>
        <v>0</v>
      </c>
      <c r="C20" s="36" t="s">
        <v>44</v>
      </c>
      <c r="D20" s="36" t="s">
        <v>44</v>
      </c>
      <c r="E20" s="36" t="s">
        <v>44</v>
      </c>
      <c r="F20" s="36" t="s">
        <v>44</v>
      </c>
    </row>
    <row r="21" spans="1:6" ht="15" customHeight="1">
      <c r="A21" s="22">
        <v>17</v>
      </c>
      <c r="B21" s="35">
        <f>'ORAE Measure Info'!B38</f>
        <v>0</v>
      </c>
      <c r="C21" s="36" t="s">
        <v>44</v>
      </c>
      <c r="D21" s="36" t="s">
        <v>44</v>
      </c>
      <c r="E21" s="36" t="s">
        <v>44</v>
      </c>
      <c r="F21" s="36" t="s">
        <v>44</v>
      </c>
    </row>
    <row r="22" spans="1:6" ht="15" customHeight="1">
      <c r="A22" s="22">
        <v>18</v>
      </c>
      <c r="B22" s="35">
        <f>'ORAE Measure Info'!B39</f>
        <v>0</v>
      </c>
      <c r="C22" s="36" t="s">
        <v>44</v>
      </c>
      <c r="D22" s="36" t="s">
        <v>44</v>
      </c>
      <c r="E22" s="36" t="s">
        <v>44</v>
      </c>
      <c r="F22" s="36" t="s">
        <v>44</v>
      </c>
    </row>
    <row r="23" spans="1:6" ht="15" customHeight="1">
      <c r="A23" s="22">
        <v>19</v>
      </c>
      <c r="B23" s="35">
        <f>'ORAE Measure Info'!B40</f>
        <v>0</v>
      </c>
      <c r="C23" s="36" t="s">
        <v>44</v>
      </c>
      <c r="D23" s="36" t="s">
        <v>44</v>
      </c>
      <c r="E23" s="36" t="s">
        <v>44</v>
      </c>
      <c r="F23" s="36" t="s">
        <v>44</v>
      </c>
    </row>
    <row r="24" spans="1:6" ht="15" customHeight="1">
      <c r="A24" s="22">
        <v>20</v>
      </c>
      <c r="B24" s="35">
        <f>'ORAE Measure Info'!B41</f>
        <v>0</v>
      </c>
      <c r="C24" s="36" t="s">
        <v>44</v>
      </c>
      <c r="D24" s="36" t="s">
        <v>44</v>
      </c>
      <c r="E24" s="36" t="s">
        <v>44</v>
      </c>
      <c r="F24" s="36" t="s">
        <v>44</v>
      </c>
    </row>
    <row r="25" spans="1:6" ht="15" customHeight="1">
      <c r="A25" s="22">
        <v>21</v>
      </c>
      <c r="B25" s="35">
        <f>'ORAE Measure Info'!B42</f>
        <v>0</v>
      </c>
      <c r="C25" s="36" t="s">
        <v>44</v>
      </c>
      <c r="D25" s="36" t="s">
        <v>44</v>
      </c>
      <c r="E25" s="36" t="s">
        <v>44</v>
      </c>
      <c r="F25" s="36" t="s">
        <v>44</v>
      </c>
    </row>
    <row r="26" spans="1:6" ht="15" customHeight="1">
      <c r="A26" s="22">
        <v>22</v>
      </c>
      <c r="B26" s="35">
        <f>'ORAE Measure Info'!B43</f>
        <v>0</v>
      </c>
      <c r="C26" s="36" t="s">
        <v>44</v>
      </c>
      <c r="D26" s="36" t="s">
        <v>44</v>
      </c>
      <c r="E26" s="36" t="s">
        <v>44</v>
      </c>
      <c r="F26" s="36" t="s">
        <v>44</v>
      </c>
    </row>
    <row r="27" spans="1:6" ht="15" customHeight="1">
      <c r="A27" s="22">
        <v>23</v>
      </c>
      <c r="B27" s="35">
        <f>'ORAE Measure Info'!B44</f>
        <v>0</v>
      </c>
      <c r="C27" s="36" t="s">
        <v>44</v>
      </c>
      <c r="D27" s="36" t="s">
        <v>44</v>
      </c>
      <c r="E27" s="36" t="s">
        <v>44</v>
      </c>
      <c r="F27" s="36" t="s">
        <v>44</v>
      </c>
    </row>
    <row r="28" spans="1:6" ht="15" customHeight="1">
      <c r="A28" s="22">
        <v>24</v>
      </c>
      <c r="B28" s="35">
        <f>'ORAE Measure Info'!B45</f>
        <v>0</v>
      </c>
      <c r="C28" s="36" t="s">
        <v>44</v>
      </c>
      <c r="D28" s="36" t="s">
        <v>44</v>
      </c>
      <c r="E28" s="36" t="s">
        <v>44</v>
      </c>
      <c r="F28" s="36" t="s">
        <v>44</v>
      </c>
    </row>
    <row r="29" spans="1:6" ht="15" customHeight="1">
      <c r="A29" s="22">
        <v>25</v>
      </c>
      <c r="B29" s="35">
        <f>'ORAE Measure Info'!B46</f>
        <v>0</v>
      </c>
      <c r="C29" s="36" t="s">
        <v>44</v>
      </c>
      <c r="D29" s="36" t="s">
        <v>44</v>
      </c>
      <c r="E29" s="36" t="s">
        <v>44</v>
      </c>
      <c r="F29" s="36" t="s">
        <v>44</v>
      </c>
    </row>
    <row r="30" spans="1:6" ht="15" customHeight="1">
      <c r="A30" s="22">
        <v>26</v>
      </c>
      <c r="B30" s="35">
        <f>'ORAE Measure Info'!B47</f>
        <v>0</v>
      </c>
      <c r="C30" s="36" t="s">
        <v>44</v>
      </c>
      <c r="D30" s="36" t="s">
        <v>44</v>
      </c>
      <c r="E30" s="36" t="s">
        <v>44</v>
      </c>
      <c r="F30" s="36" t="s">
        <v>44</v>
      </c>
    </row>
    <row r="31" spans="1:6" ht="15" customHeight="1">
      <c r="A31" s="22">
        <v>27</v>
      </c>
      <c r="B31" s="35">
        <f>'ORAE Measure Info'!B48</f>
        <v>0</v>
      </c>
      <c r="C31" s="36" t="s">
        <v>44</v>
      </c>
      <c r="D31" s="36" t="s">
        <v>44</v>
      </c>
      <c r="E31" s="36" t="s">
        <v>44</v>
      </c>
      <c r="F31" s="36" t="s">
        <v>44</v>
      </c>
    </row>
    <row r="32" spans="1:6" ht="15" customHeight="1">
      <c r="A32" s="22">
        <v>28</v>
      </c>
      <c r="B32" s="35">
        <f>'ORAE Measure Info'!B49</f>
        <v>0</v>
      </c>
      <c r="C32" s="36" t="s">
        <v>44</v>
      </c>
      <c r="D32" s="36" t="s">
        <v>44</v>
      </c>
      <c r="E32" s="36" t="s">
        <v>44</v>
      </c>
      <c r="F32" s="36" t="s">
        <v>44</v>
      </c>
    </row>
    <row r="33" spans="1:6" ht="15" customHeight="1">
      <c r="A33" s="22">
        <v>29</v>
      </c>
      <c r="B33" s="35">
        <f>'ORAE Measure Info'!B50</f>
        <v>0</v>
      </c>
      <c r="C33" s="36" t="s">
        <v>44</v>
      </c>
      <c r="D33" s="36" t="s">
        <v>44</v>
      </c>
      <c r="E33" s="36" t="s">
        <v>44</v>
      </c>
      <c r="F33" s="36" t="s">
        <v>44</v>
      </c>
    </row>
    <row r="34" spans="1:6" ht="15" customHeight="1">
      <c r="A34" s="22">
        <v>30</v>
      </c>
      <c r="B34" s="35">
        <f>'ORAE Measure Info'!B51</f>
        <v>0</v>
      </c>
      <c r="C34" s="36" t="s">
        <v>44</v>
      </c>
      <c r="D34" s="36" t="s">
        <v>44</v>
      </c>
      <c r="E34" s="36" t="s">
        <v>44</v>
      </c>
      <c r="F34" s="36" t="s">
        <v>44</v>
      </c>
    </row>
  </sheetData>
  <mergeCells count="1">
    <mergeCell ref="G9:G10"/>
  </mergeCells>
  <dataValidations count="2">
    <dataValidation type="list" operator="equal" allowBlank="1" showInputMessage="1" showErrorMessage="1" sqref="C11:F15" xr:uid="{C5A46B74-CA74-DE47-8A3E-3CA0518E6F23}">
      <formula1>#REF!</formula1>
    </dataValidation>
    <dataValidation type="list" operator="equal" allowBlank="1" showInputMessage="1" showErrorMessage="1" sqref="C5:F10" xr:uid="{6A2CDA10-E8E1-B844-BE05-FCE1AA4375B9}">
      <formula1>"0, 1"</formula1>
    </dataValidation>
  </dataValidations>
  <pageMargins left="0.7" right="0.7" top="0.75" bottom="0.75" header="0.3" footer="0.3"/>
  <pageSetup orientation="portrait"/>
  <headerFooter>
    <oddFooter>&amp;C&amp;"Helvetica Neue,Regular"&amp;12&amp;K000000&amp;P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075A59-2F8E-C84A-83EF-22D8E48C3F2C}">
  <dimension ref="A1:IR34"/>
  <sheetViews>
    <sheetView showGridLines="0" workbookViewId="0">
      <selection activeCell="G20" sqref="G20"/>
    </sheetView>
  </sheetViews>
  <sheetFormatPr baseColWidth="10" defaultColWidth="8.83203125" defaultRowHeight="15" customHeight="1"/>
  <cols>
    <col min="1" max="1" width="11.33203125" style="62" customWidth="1"/>
    <col min="2" max="2" width="53.33203125" style="62" customWidth="1"/>
    <col min="3" max="6" width="22.6640625" style="62" customWidth="1"/>
    <col min="7" max="7" width="37.33203125" style="62" customWidth="1"/>
    <col min="8" max="252" width="8.83203125" style="62" customWidth="1"/>
  </cols>
  <sheetData>
    <row r="1" spans="1:8" ht="15" customHeight="1">
      <c r="A1" s="25" t="s">
        <v>45</v>
      </c>
      <c r="B1" s="117" t="s">
        <v>32</v>
      </c>
      <c r="C1" s="20"/>
      <c r="D1" s="20"/>
      <c r="E1" s="20"/>
      <c r="F1" s="20"/>
    </row>
    <row r="2" spans="1:8" ht="15" customHeight="1">
      <c r="A2" s="26"/>
      <c r="B2" s="27"/>
      <c r="C2" s="14" t="s">
        <v>46</v>
      </c>
      <c r="D2" s="14" t="s">
        <v>47</v>
      </c>
      <c r="E2" s="14" t="s">
        <v>48</v>
      </c>
      <c r="F2" s="14" t="s">
        <v>49</v>
      </c>
    </row>
    <row r="3" spans="1:8" ht="119" customHeight="1">
      <c r="A3" s="28" t="s">
        <v>50</v>
      </c>
      <c r="B3" s="29" t="s">
        <v>37</v>
      </c>
      <c r="C3" s="30" t="s">
        <v>51</v>
      </c>
      <c r="D3" s="30" t="s">
        <v>52</v>
      </c>
      <c r="E3" s="30" t="s">
        <v>53</v>
      </c>
      <c r="F3" s="30" t="s">
        <v>54</v>
      </c>
      <c r="G3" s="157"/>
      <c r="H3" s="126"/>
    </row>
    <row r="4" spans="1:8" ht="15" customHeight="1">
      <c r="A4" s="31"/>
      <c r="B4" s="32"/>
      <c r="C4" s="33" t="s">
        <v>9</v>
      </c>
      <c r="D4" s="34" t="s">
        <v>9</v>
      </c>
      <c r="E4" s="34" t="s">
        <v>9</v>
      </c>
      <c r="F4" s="34" t="s">
        <v>9</v>
      </c>
      <c r="G4" s="158"/>
    </row>
    <row r="5" spans="1:8" ht="15" customHeight="1">
      <c r="A5" s="22">
        <v>1</v>
      </c>
      <c r="B5" s="21" t="str">
        <f>'ORAE Measure Info'!B22</f>
        <v>Encounter, performed: Emergency Department Visit</v>
      </c>
      <c r="C5" s="22">
        <v>1</v>
      </c>
      <c r="D5" s="22">
        <v>1</v>
      </c>
      <c r="E5" s="22">
        <v>1</v>
      </c>
      <c r="F5" s="22">
        <v>1</v>
      </c>
      <c r="G5" s="158"/>
    </row>
    <row r="6" spans="1:8" ht="15" customHeight="1">
      <c r="A6" s="22">
        <v>2</v>
      </c>
      <c r="B6" s="21" t="str">
        <f>'ORAE Measure Info'!B23</f>
        <v>Encounter, performed: Observation Services</v>
      </c>
      <c r="C6" s="22">
        <v>1</v>
      </c>
      <c r="D6" s="22">
        <v>1</v>
      </c>
      <c r="E6" s="22">
        <v>1</v>
      </c>
      <c r="F6" s="22">
        <v>1</v>
      </c>
      <c r="G6" s="158"/>
    </row>
    <row r="7" spans="1:8" ht="15" customHeight="1">
      <c r="A7" s="22">
        <v>3</v>
      </c>
      <c r="B7" s="21" t="str">
        <f>'ORAE Measure Info'!B24</f>
        <v>Encounter, performed: Encounter Inpatient</v>
      </c>
      <c r="C7" s="22">
        <v>1</v>
      </c>
      <c r="D7" s="22">
        <v>1</v>
      </c>
      <c r="E7" s="22">
        <v>1</v>
      </c>
      <c r="F7" s="22">
        <v>1</v>
      </c>
      <c r="G7" s="158"/>
    </row>
    <row r="8" spans="1:8" s="114" customFormat="1" ht="30" customHeight="1">
      <c r="A8" s="112">
        <v>4</v>
      </c>
      <c r="B8" s="129" t="str">
        <f>'ORAE Measure Info'!B25</f>
        <v>Encounter, performed: Encounter Inpatient Facility Location: Operating Room Suite</v>
      </c>
      <c r="C8" s="112">
        <v>1</v>
      </c>
      <c r="D8" s="112">
        <v>1</v>
      </c>
      <c r="E8" s="112">
        <v>1</v>
      </c>
      <c r="F8" s="112">
        <v>1</v>
      </c>
      <c r="G8" s="159"/>
    </row>
    <row r="9" spans="1:8" ht="16" customHeight="1">
      <c r="A9" s="112">
        <v>5</v>
      </c>
      <c r="B9" s="113" t="str">
        <f>'ORAE Measure Info'!B26</f>
        <v>Medication Administered: Opioids, All</v>
      </c>
      <c r="C9" s="112">
        <v>1</v>
      </c>
      <c r="D9" s="112">
        <v>1</v>
      </c>
      <c r="E9" s="112">
        <v>1</v>
      </c>
      <c r="F9" s="125">
        <v>0</v>
      </c>
      <c r="G9" s="207"/>
    </row>
    <row r="10" spans="1:8" ht="16" customHeight="1">
      <c r="A10" s="112">
        <v>6</v>
      </c>
      <c r="B10" s="113" t="str">
        <f>'ORAE Measure Info'!B27</f>
        <v>Medication, Administered: Opioid Antagonist</v>
      </c>
      <c r="C10" s="112">
        <v>1</v>
      </c>
      <c r="D10" s="112">
        <v>1</v>
      </c>
      <c r="E10" s="112">
        <v>1</v>
      </c>
      <c r="F10" s="125">
        <v>0</v>
      </c>
      <c r="G10" s="207"/>
    </row>
    <row r="11" spans="1:8" ht="15" customHeight="1">
      <c r="A11" s="22">
        <v>7</v>
      </c>
      <c r="B11" s="21" t="str">
        <f>'ORAE Measure Info'!B28</f>
        <v>Birthdate</v>
      </c>
      <c r="C11" s="22">
        <v>1</v>
      </c>
      <c r="D11" s="22">
        <v>1</v>
      </c>
      <c r="E11" s="22">
        <v>1</v>
      </c>
      <c r="F11" s="22">
        <v>1</v>
      </c>
    </row>
    <row r="12" spans="1:8" ht="15" customHeight="1">
      <c r="A12" s="22">
        <v>8</v>
      </c>
      <c r="B12" s="21" t="str">
        <f>'ORAE Measure Info'!B29</f>
        <v>Ethnicity</v>
      </c>
      <c r="C12" s="22">
        <v>1</v>
      </c>
      <c r="D12" s="22">
        <v>1</v>
      </c>
      <c r="E12" s="22">
        <v>1</v>
      </c>
      <c r="F12" s="22">
        <v>1</v>
      </c>
    </row>
    <row r="13" spans="1:8" ht="15" customHeight="1">
      <c r="A13" s="22">
        <v>9</v>
      </c>
      <c r="B13" s="21" t="str">
        <f>'ORAE Measure Info'!B30</f>
        <v>Payer</v>
      </c>
      <c r="C13" s="22">
        <v>1</v>
      </c>
      <c r="D13" s="22">
        <v>1</v>
      </c>
      <c r="E13" s="22">
        <v>1</v>
      </c>
      <c r="F13" s="22">
        <v>1</v>
      </c>
    </row>
    <row r="14" spans="1:8" ht="15" customHeight="1">
      <c r="A14" s="22">
        <v>10</v>
      </c>
      <c r="B14" s="21" t="str">
        <f>'ORAE Measure Info'!B31</f>
        <v>Race</v>
      </c>
      <c r="C14" s="22">
        <v>1</v>
      </c>
      <c r="D14" s="22">
        <v>1</v>
      </c>
      <c r="E14" s="22">
        <v>1</v>
      </c>
      <c r="F14" s="22">
        <v>1</v>
      </c>
    </row>
    <row r="15" spans="1:8" ht="15" customHeight="1">
      <c r="A15" s="22">
        <v>11</v>
      </c>
      <c r="B15" s="21" t="str">
        <f>'ORAE Measure Info'!B32</f>
        <v>ONC Administrative Sex</v>
      </c>
      <c r="C15" s="22">
        <v>1</v>
      </c>
      <c r="D15" s="22">
        <v>1</v>
      </c>
      <c r="E15" s="22">
        <v>1</v>
      </c>
      <c r="F15" s="22">
        <v>1</v>
      </c>
    </row>
    <row r="16" spans="1:8" ht="15" customHeight="1">
      <c r="A16" s="22">
        <v>12</v>
      </c>
      <c r="B16" s="21">
        <f>'ORAE Measure Info'!B33</f>
        <v>0</v>
      </c>
      <c r="C16" s="36" t="s">
        <v>44</v>
      </c>
      <c r="D16" s="36" t="s">
        <v>44</v>
      </c>
      <c r="E16" s="36" t="s">
        <v>44</v>
      </c>
      <c r="F16" s="36" t="s">
        <v>44</v>
      </c>
    </row>
    <row r="17" spans="1:6" ht="15" customHeight="1">
      <c r="A17" s="22">
        <v>13</v>
      </c>
      <c r="B17" s="21">
        <f>'ORAE Measure Info'!B34</f>
        <v>0</v>
      </c>
      <c r="C17" s="36" t="s">
        <v>44</v>
      </c>
      <c r="D17" s="36" t="s">
        <v>44</v>
      </c>
      <c r="E17" s="36" t="s">
        <v>44</v>
      </c>
      <c r="F17" s="36" t="s">
        <v>44</v>
      </c>
    </row>
    <row r="18" spans="1:6" ht="15" customHeight="1">
      <c r="A18" s="22">
        <v>14</v>
      </c>
      <c r="B18" s="35">
        <f>'ORAE Measure Info'!B35</f>
        <v>0</v>
      </c>
      <c r="C18" s="36" t="s">
        <v>44</v>
      </c>
      <c r="D18" s="36" t="s">
        <v>44</v>
      </c>
      <c r="E18" s="36" t="s">
        <v>44</v>
      </c>
      <c r="F18" s="36" t="s">
        <v>44</v>
      </c>
    </row>
    <row r="19" spans="1:6" ht="15" customHeight="1">
      <c r="A19" s="22">
        <v>15</v>
      </c>
      <c r="B19" s="35">
        <f>'ORAE Measure Info'!B36</f>
        <v>0</v>
      </c>
      <c r="C19" s="36" t="s">
        <v>44</v>
      </c>
      <c r="D19" s="36" t="s">
        <v>44</v>
      </c>
      <c r="E19" s="36" t="s">
        <v>44</v>
      </c>
      <c r="F19" s="36" t="s">
        <v>44</v>
      </c>
    </row>
    <row r="20" spans="1:6" ht="15" customHeight="1">
      <c r="A20" s="22">
        <v>16</v>
      </c>
      <c r="B20" s="35">
        <f>'ORAE Measure Info'!B37</f>
        <v>0</v>
      </c>
      <c r="C20" s="36" t="s">
        <v>44</v>
      </c>
      <c r="D20" s="36" t="s">
        <v>44</v>
      </c>
      <c r="E20" s="36" t="s">
        <v>44</v>
      </c>
      <c r="F20" s="36" t="s">
        <v>44</v>
      </c>
    </row>
    <row r="21" spans="1:6" ht="15" customHeight="1">
      <c r="A21" s="22">
        <v>17</v>
      </c>
      <c r="B21" s="35">
        <f>'ORAE Measure Info'!B38</f>
        <v>0</v>
      </c>
      <c r="C21" s="36" t="s">
        <v>44</v>
      </c>
      <c r="D21" s="36" t="s">
        <v>44</v>
      </c>
      <c r="E21" s="36" t="s">
        <v>44</v>
      </c>
      <c r="F21" s="36" t="s">
        <v>44</v>
      </c>
    </row>
    <row r="22" spans="1:6" ht="15" customHeight="1">
      <c r="A22" s="22">
        <v>18</v>
      </c>
      <c r="B22" s="35">
        <f>'ORAE Measure Info'!B39</f>
        <v>0</v>
      </c>
      <c r="C22" s="36" t="s">
        <v>44</v>
      </c>
      <c r="D22" s="36" t="s">
        <v>44</v>
      </c>
      <c r="E22" s="36" t="s">
        <v>44</v>
      </c>
      <c r="F22" s="36" t="s">
        <v>44</v>
      </c>
    </row>
    <row r="23" spans="1:6" ht="15" customHeight="1">
      <c r="A23" s="22">
        <v>19</v>
      </c>
      <c r="B23" s="35">
        <f>'ORAE Measure Info'!B40</f>
        <v>0</v>
      </c>
      <c r="C23" s="36" t="s">
        <v>44</v>
      </c>
      <c r="D23" s="36" t="s">
        <v>44</v>
      </c>
      <c r="E23" s="36" t="s">
        <v>44</v>
      </c>
      <c r="F23" s="36" t="s">
        <v>44</v>
      </c>
    </row>
    <row r="24" spans="1:6" ht="15" customHeight="1">
      <c r="A24" s="22">
        <v>20</v>
      </c>
      <c r="B24" s="35">
        <f>'ORAE Measure Info'!B41</f>
        <v>0</v>
      </c>
      <c r="C24" s="36" t="s">
        <v>44</v>
      </c>
      <c r="D24" s="36" t="s">
        <v>44</v>
      </c>
      <c r="E24" s="36" t="s">
        <v>44</v>
      </c>
      <c r="F24" s="36" t="s">
        <v>44</v>
      </c>
    </row>
    <row r="25" spans="1:6" ht="15" customHeight="1">
      <c r="A25" s="22">
        <v>21</v>
      </c>
      <c r="B25" s="35">
        <f>'ORAE Measure Info'!B42</f>
        <v>0</v>
      </c>
      <c r="C25" s="36" t="s">
        <v>44</v>
      </c>
      <c r="D25" s="36" t="s">
        <v>44</v>
      </c>
      <c r="E25" s="36" t="s">
        <v>44</v>
      </c>
      <c r="F25" s="36" t="s">
        <v>44</v>
      </c>
    </row>
    <row r="26" spans="1:6" ht="15" customHeight="1">
      <c r="A26" s="22">
        <v>22</v>
      </c>
      <c r="B26" s="35">
        <f>'ORAE Measure Info'!B43</f>
        <v>0</v>
      </c>
      <c r="C26" s="36" t="s">
        <v>44</v>
      </c>
      <c r="D26" s="36" t="s">
        <v>44</v>
      </c>
      <c r="E26" s="36" t="s">
        <v>44</v>
      </c>
      <c r="F26" s="36" t="s">
        <v>44</v>
      </c>
    </row>
    <row r="27" spans="1:6" ht="15" customHeight="1">
      <c r="A27" s="22">
        <v>23</v>
      </c>
      <c r="B27" s="35">
        <f>'ORAE Measure Info'!B44</f>
        <v>0</v>
      </c>
      <c r="C27" s="36" t="s">
        <v>44</v>
      </c>
      <c r="D27" s="36" t="s">
        <v>44</v>
      </c>
      <c r="E27" s="36" t="s">
        <v>44</v>
      </c>
      <c r="F27" s="36" t="s">
        <v>44</v>
      </c>
    </row>
    <row r="28" spans="1:6" ht="15" customHeight="1">
      <c r="A28" s="22">
        <v>24</v>
      </c>
      <c r="B28" s="35">
        <f>'ORAE Measure Info'!B45</f>
        <v>0</v>
      </c>
      <c r="C28" s="36" t="s">
        <v>44</v>
      </c>
      <c r="D28" s="36" t="s">
        <v>44</v>
      </c>
      <c r="E28" s="36" t="s">
        <v>44</v>
      </c>
      <c r="F28" s="36" t="s">
        <v>44</v>
      </c>
    </row>
    <row r="29" spans="1:6" ht="15" customHeight="1">
      <c r="A29" s="22">
        <v>25</v>
      </c>
      <c r="B29" s="35">
        <f>'ORAE Measure Info'!B46</f>
        <v>0</v>
      </c>
      <c r="C29" s="36" t="s">
        <v>44</v>
      </c>
      <c r="D29" s="36" t="s">
        <v>44</v>
      </c>
      <c r="E29" s="36" t="s">
        <v>44</v>
      </c>
      <c r="F29" s="36" t="s">
        <v>44</v>
      </c>
    </row>
    <row r="30" spans="1:6" ht="15" customHeight="1">
      <c r="A30" s="22">
        <v>26</v>
      </c>
      <c r="B30" s="35">
        <f>'ORAE Measure Info'!B47</f>
        <v>0</v>
      </c>
      <c r="C30" s="36" t="s">
        <v>44</v>
      </c>
      <c r="D30" s="36" t="s">
        <v>44</v>
      </c>
      <c r="E30" s="36" t="s">
        <v>44</v>
      </c>
      <c r="F30" s="36" t="s">
        <v>44</v>
      </c>
    </row>
    <row r="31" spans="1:6" ht="15" customHeight="1">
      <c r="A31" s="22">
        <v>27</v>
      </c>
      <c r="B31" s="35">
        <f>'ORAE Measure Info'!B48</f>
        <v>0</v>
      </c>
      <c r="C31" s="36" t="s">
        <v>44</v>
      </c>
      <c r="D31" s="36" t="s">
        <v>44</v>
      </c>
      <c r="E31" s="36" t="s">
        <v>44</v>
      </c>
      <c r="F31" s="36" t="s">
        <v>44</v>
      </c>
    </row>
    <row r="32" spans="1:6" ht="15" customHeight="1">
      <c r="A32" s="22">
        <v>28</v>
      </c>
      <c r="B32" s="35">
        <f>'ORAE Measure Info'!B49</f>
        <v>0</v>
      </c>
      <c r="C32" s="36" t="s">
        <v>44</v>
      </c>
      <c r="D32" s="36" t="s">
        <v>44</v>
      </c>
      <c r="E32" s="36" t="s">
        <v>44</v>
      </c>
      <c r="F32" s="36" t="s">
        <v>44</v>
      </c>
    </row>
    <row r="33" spans="1:6" ht="15" customHeight="1">
      <c r="A33" s="22">
        <v>29</v>
      </c>
      <c r="B33" s="35">
        <f>'ORAE Measure Info'!B50</f>
        <v>0</v>
      </c>
      <c r="C33" s="36" t="s">
        <v>44</v>
      </c>
      <c r="D33" s="36" t="s">
        <v>44</v>
      </c>
      <c r="E33" s="36" t="s">
        <v>44</v>
      </c>
      <c r="F33" s="36" t="s">
        <v>44</v>
      </c>
    </row>
    <row r="34" spans="1:6" ht="15" customHeight="1">
      <c r="A34" s="22">
        <v>30</v>
      </c>
      <c r="B34" s="35">
        <f>'ORAE Measure Info'!B51</f>
        <v>0</v>
      </c>
      <c r="C34" s="36" t="s">
        <v>44</v>
      </c>
      <c r="D34" s="36" t="s">
        <v>44</v>
      </c>
      <c r="E34" s="36" t="s">
        <v>44</v>
      </c>
      <c r="F34" s="36" t="s">
        <v>44</v>
      </c>
    </row>
  </sheetData>
  <mergeCells count="1">
    <mergeCell ref="G9:G10"/>
  </mergeCells>
  <dataValidations count="2">
    <dataValidation type="list" operator="equal" allowBlank="1" showInputMessage="1" showErrorMessage="1" sqref="C5:F10" xr:uid="{E696FB17-6A1C-4842-8041-2B6DE17A0972}">
      <formula1>"0, 1"</formula1>
    </dataValidation>
    <dataValidation type="list" operator="equal" allowBlank="1" showInputMessage="1" showErrorMessage="1" sqref="C11:F15" xr:uid="{4D9B639D-A50F-6343-AF02-18D1B3DD7F34}">
      <formula1>#REF!</formula1>
    </dataValidation>
  </dataValidations>
  <pageMargins left="0.7" right="0.7" top="0.75" bottom="0.75" header="0.3" footer="0.3"/>
  <pageSetup orientation="portrait"/>
  <headerFooter>
    <oddFooter>&amp;C&amp;"Helvetica Neue,Regular"&amp;12&amp;K000000&amp;P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9"/>
  <sheetViews>
    <sheetView workbookViewId="0">
      <selection activeCell="B3" sqref="B3"/>
    </sheetView>
  </sheetViews>
  <sheetFormatPr baseColWidth="10" defaultColWidth="8.83203125" defaultRowHeight="15"/>
  <sheetData>
    <row r="1" spans="1:4">
      <c r="A1" t="s">
        <v>29</v>
      </c>
      <c r="B1" t="s">
        <v>30</v>
      </c>
    </row>
    <row r="2" spans="1:4">
      <c r="A2" s="66" t="s">
        <v>80</v>
      </c>
      <c r="B2" s="66" t="s">
        <v>84</v>
      </c>
    </row>
    <row r="3" spans="1:4">
      <c r="A3" s="66" t="s">
        <v>81</v>
      </c>
      <c r="B3" s="66" t="s">
        <v>85</v>
      </c>
    </row>
    <row r="4" spans="1:4">
      <c r="A4" s="66" t="s">
        <v>82</v>
      </c>
      <c r="B4" s="66" t="s">
        <v>86</v>
      </c>
    </row>
    <row r="5" spans="1:4">
      <c r="A5" s="66" t="s">
        <v>83</v>
      </c>
      <c r="B5" s="66" t="s">
        <v>87</v>
      </c>
    </row>
    <row r="6" spans="1:4">
      <c r="A6" s="66" t="s">
        <v>79</v>
      </c>
      <c r="B6" s="66" t="s">
        <v>88</v>
      </c>
    </row>
    <row r="7" spans="1:4">
      <c r="A7" s="66" t="s">
        <v>78</v>
      </c>
      <c r="B7" s="66" t="s">
        <v>89</v>
      </c>
    </row>
    <row r="8" spans="1:4">
      <c r="A8" s="66" t="s">
        <v>77</v>
      </c>
      <c r="B8" s="66" t="s">
        <v>90</v>
      </c>
    </row>
    <row r="9" spans="1:4">
      <c r="A9" t="str">
        <f t="shared" ref="A9:A12" si="0">TRIM(D20)</f>
        <v/>
      </c>
      <c r="B9" s="66" t="s">
        <v>77</v>
      </c>
    </row>
    <row r="10" spans="1:4">
      <c r="A10" t="str">
        <f t="shared" si="0"/>
        <v/>
      </c>
    </row>
    <row r="11" spans="1:4">
      <c r="A11" t="str">
        <f t="shared" si="0"/>
        <v/>
      </c>
    </row>
    <row r="12" spans="1:4">
      <c r="A12" t="str">
        <f t="shared" si="0"/>
        <v/>
      </c>
    </row>
    <row r="13" spans="1:4">
      <c r="D13" t="s">
        <v>71</v>
      </c>
    </row>
    <row r="14" spans="1:4">
      <c r="D14" t="s">
        <v>72</v>
      </c>
    </row>
    <row r="15" spans="1:4">
      <c r="D15" t="s">
        <v>73</v>
      </c>
    </row>
    <row r="16" spans="1:4">
      <c r="D16" t="s">
        <v>74</v>
      </c>
    </row>
    <row r="17" spans="4:4">
      <c r="D17" t="s">
        <v>75</v>
      </c>
    </row>
    <row r="18" spans="4:4">
      <c r="D18" t="s">
        <v>76</v>
      </c>
    </row>
    <row r="19" spans="4:4">
      <c r="D19" t="s">
        <v>70</v>
      </c>
    </row>
  </sheetData>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39997558519241921"/>
  </sheetPr>
  <dimension ref="A1:IV38"/>
  <sheetViews>
    <sheetView showGridLines="0" workbookViewId="0">
      <pane xSplit="1" ySplit="3" topLeftCell="B4" activePane="bottomRight" state="frozen"/>
      <selection activeCell="A4" sqref="A4:A14"/>
      <selection pane="topRight" activeCell="A4" sqref="A4:A14"/>
      <selection pane="bottomLeft" activeCell="A4" sqref="A4:A14"/>
      <selection pane="bottomRight" activeCell="G39" sqref="G39"/>
    </sheetView>
  </sheetViews>
  <sheetFormatPr baseColWidth="10" defaultColWidth="8.83203125" defaultRowHeight="15" customHeight="1"/>
  <cols>
    <col min="1" max="1" width="65.6640625" style="45" customWidth="1"/>
    <col min="2" max="2" width="10.83203125" style="45" customWidth="1"/>
    <col min="3" max="4" width="9.5" style="45" customWidth="1"/>
    <col min="5" max="5" width="9.83203125" style="45" customWidth="1"/>
    <col min="6" max="6" width="10.83203125" style="45" customWidth="1"/>
    <col min="7" max="7" width="8.5" style="45" customWidth="1"/>
    <col min="8" max="8" width="10.33203125" style="45" customWidth="1"/>
    <col min="9" max="10" width="10.1640625" style="45" customWidth="1"/>
    <col min="11" max="11" width="8.83203125" style="45" customWidth="1"/>
    <col min="12" max="12" width="9.83203125" style="45" customWidth="1"/>
    <col min="13" max="17" width="11" style="45" customWidth="1"/>
    <col min="18" max="21" width="11" style="62" customWidth="1"/>
    <col min="22" max="89" width="8.83203125" style="45" customWidth="1"/>
    <col min="90" max="93" width="8.83203125" style="62" customWidth="1"/>
    <col min="94" max="256" width="8.83203125" style="45" customWidth="1"/>
  </cols>
  <sheetData>
    <row r="1" spans="1:93" ht="15" customHeight="1">
      <c r="A1" s="156" t="s">
        <v>171</v>
      </c>
      <c r="B1" s="187" t="s">
        <v>55</v>
      </c>
      <c r="C1" s="188"/>
      <c r="D1" s="188"/>
      <c r="E1" s="189"/>
      <c r="F1" s="196" t="s">
        <v>56</v>
      </c>
      <c r="G1" s="197"/>
      <c r="H1" s="197"/>
      <c r="I1" s="198"/>
      <c r="J1" s="187" t="s">
        <v>57</v>
      </c>
      <c r="K1" s="188"/>
      <c r="L1" s="188"/>
      <c r="M1" s="189"/>
      <c r="N1" s="187" t="s">
        <v>58</v>
      </c>
      <c r="O1" s="188"/>
      <c r="P1" s="188"/>
      <c r="Q1" s="189"/>
      <c r="R1" s="187" t="s">
        <v>91</v>
      </c>
      <c r="S1" s="188"/>
      <c r="T1" s="188"/>
      <c r="U1" s="189"/>
      <c r="V1" s="187" t="s">
        <v>92</v>
      </c>
      <c r="W1" s="188"/>
      <c r="X1" s="188"/>
      <c r="Y1" s="189"/>
      <c r="Z1" s="187" t="s">
        <v>93</v>
      </c>
      <c r="AA1" s="188"/>
      <c r="AB1" s="188"/>
      <c r="AC1" s="189"/>
      <c r="AD1" s="187" t="s">
        <v>94</v>
      </c>
      <c r="AE1" s="188"/>
      <c r="AF1" s="188"/>
      <c r="AG1" s="189"/>
      <c r="AH1" s="187" t="s">
        <v>95</v>
      </c>
      <c r="AI1" s="188"/>
      <c r="AJ1" s="188"/>
      <c r="AK1" s="189"/>
      <c r="AL1" s="187" t="s">
        <v>96</v>
      </c>
      <c r="AM1" s="188"/>
      <c r="AN1" s="188"/>
      <c r="AO1" s="189"/>
      <c r="AP1" s="187" t="s">
        <v>97</v>
      </c>
      <c r="AQ1" s="188"/>
      <c r="AR1" s="188"/>
      <c r="AS1" s="189"/>
      <c r="AT1" s="187" t="s">
        <v>98</v>
      </c>
      <c r="AU1" s="188"/>
      <c r="AV1" s="188"/>
      <c r="AW1" s="189"/>
      <c r="AX1" s="187" t="s">
        <v>99</v>
      </c>
      <c r="AY1" s="188"/>
      <c r="AZ1" s="188"/>
      <c r="BA1" s="189"/>
      <c r="BB1" s="187" t="s">
        <v>100</v>
      </c>
      <c r="BC1" s="188"/>
      <c r="BD1" s="188"/>
      <c r="BE1" s="189"/>
      <c r="BF1" s="187" t="s">
        <v>101</v>
      </c>
      <c r="BG1" s="188"/>
      <c r="BH1" s="188"/>
      <c r="BI1" s="189"/>
      <c r="BJ1" s="187" t="s">
        <v>102</v>
      </c>
      <c r="BK1" s="188"/>
      <c r="BL1" s="188"/>
      <c r="BM1" s="189"/>
      <c r="BN1" s="187" t="s">
        <v>103</v>
      </c>
      <c r="BO1" s="188"/>
      <c r="BP1" s="188"/>
      <c r="BQ1" s="189"/>
      <c r="BR1" s="187" t="s">
        <v>104</v>
      </c>
      <c r="BS1" s="188"/>
      <c r="BT1" s="188"/>
      <c r="BU1" s="189"/>
      <c r="BV1" s="187" t="s">
        <v>105</v>
      </c>
      <c r="BW1" s="188"/>
      <c r="BX1" s="188"/>
      <c r="BY1" s="189"/>
      <c r="BZ1" s="187" t="s">
        <v>106</v>
      </c>
      <c r="CA1" s="188"/>
      <c r="CB1" s="188"/>
      <c r="CC1" s="189"/>
      <c r="CD1" s="187" t="s">
        <v>107</v>
      </c>
      <c r="CE1" s="188"/>
      <c r="CF1" s="188"/>
      <c r="CG1" s="189"/>
      <c r="CH1" s="187" t="s">
        <v>108</v>
      </c>
      <c r="CI1" s="188"/>
      <c r="CJ1" s="188"/>
      <c r="CK1" s="189"/>
      <c r="CL1" s="187" t="s">
        <v>168</v>
      </c>
      <c r="CM1" s="188"/>
      <c r="CN1" s="188"/>
      <c r="CO1" s="189"/>
    </row>
    <row r="2" spans="1:93" ht="15" customHeight="1">
      <c r="A2" s="5"/>
      <c r="B2" s="193" t="s">
        <v>170</v>
      </c>
      <c r="C2" s="194"/>
      <c r="D2" s="194"/>
      <c r="E2" s="195"/>
      <c r="F2" s="199" t="s">
        <v>146</v>
      </c>
      <c r="G2" s="197"/>
      <c r="H2" s="197"/>
      <c r="I2" s="198"/>
      <c r="J2" s="190" t="s">
        <v>147</v>
      </c>
      <c r="K2" s="191"/>
      <c r="L2" s="191"/>
      <c r="M2" s="192"/>
      <c r="N2" s="190" t="s">
        <v>146</v>
      </c>
      <c r="O2" s="191"/>
      <c r="P2" s="191"/>
      <c r="Q2" s="192"/>
      <c r="R2" s="190" t="s">
        <v>148</v>
      </c>
      <c r="S2" s="191"/>
      <c r="T2" s="191"/>
      <c r="U2" s="192"/>
      <c r="V2" s="190" t="s">
        <v>148</v>
      </c>
      <c r="W2" s="191"/>
      <c r="X2" s="191"/>
      <c r="Y2" s="192"/>
      <c r="Z2" s="190" t="s">
        <v>147</v>
      </c>
      <c r="AA2" s="191"/>
      <c r="AB2" s="191"/>
      <c r="AC2" s="192"/>
      <c r="AD2" s="190" t="s">
        <v>32</v>
      </c>
      <c r="AE2" s="191"/>
      <c r="AF2" s="191"/>
      <c r="AG2" s="192"/>
      <c r="AH2" s="190" t="s">
        <v>146</v>
      </c>
      <c r="AI2" s="191"/>
      <c r="AJ2" s="191"/>
      <c r="AK2" s="192"/>
      <c r="AL2" s="190" t="s">
        <v>147</v>
      </c>
      <c r="AM2" s="191"/>
      <c r="AN2" s="191"/>
      <c r="AO2" s="192"/>
      <c r="AP2" s="190" t="s">
        <v>146</v>
      </c>
      <c r="AQ2" s="191"/>
      <c r="AR2" s="191"/>
      <c r="AS2" s="192"/>
      <c r="AT2" s="190" t="s">
        <v>146</v>
      </c>
      <c r="AU2" s="191"/>
      <c r="AV2" s="191"/>
      <c r="AW2" s="192"/>
      <c r="AX2" s="190" t="s">
        <v>146</v>
      </c>
      <c r="AY2" s="191"/>
      <c r="AZ2" s="191"/>
      <c r="BA2" s="192"/>
      <c r="BB2" s="190" t="s">
        <v>148</v>
      </c>
      <c r="BC2" s="191"/>
      <c r="BD2" s="191"/>
      <c r="BE2" s="192"/>
      <c r="BF2" s="190" t="s">
        <v>148</v>
      </c>
      <c r="BG2" s="191"/>
      <c r="BH2" s="191"/>
      <c r="BI2" s="192"/>
      <c r="BJ2" s="190" t="s">
        <v>148</v>
      </c>
      <c r="BK2" s="191"/>
      <c r="BL2" s="191"/>
      <c r="BM2" s="192"/>
      <c r="BN2" s="190" t="s">
        <v>146</v>
      </c>
      <c r="BO2" s="191"/>
      <c r="BP2" s="191"/>
      <c r="BQ2" s="192"/>
      <c r="BR2" s="200" t="s">
        <v>170</v>
      </c>
      <c r="BS2" s="191"/>
      <c r="BT2" s="191"/>
      <c r="BU2" s="192"/>
      <c r="BV2" s="200" t="s">
        <v>170</v>
      </c>
      <c r="BW2" s="191"/>
      <c r="BX2" s="191"/>
      <c r="BY2" s="192"/>
      <c r="BZ2" s="200" t="s">
        <v>169</v>
      </c>
      <c r="CA2" s="191"/>
      <c r="CB2" s="191"/>
      <c r="CC2" s="192"/>
      <c r="CD2" s="200" t="s">
        <v>169</v>
      </c>
      <c r="CE2" s="191"/>
      <c r="CF2" s="191"/>
      <c r="CG2" s="192"/>
      <c r="CH2" s="200" t="s">
        <v>169</v>
      </c>
      <c r="CI2" s="191"/>
      <c r="CJ2" s="191"/>
      <c r="CK2" s="192"/>
      <c r="CL2" s="190" t="s">
        <v>32</v>
      </c>
      <c r="CM2" s="191"/>
      <c r="CN2" s="191"/>
      <c r="CO2" s="192"/>
    </row>
    <row r="3" spans="1:93" ht="36" customHeight="1">
      <c r="A3" s="46" t="s">
        <v>37</v>
      </c>
      <c r="B3" s="149" t="s">
        <v>46</v>
      </c>
      <c r="C3" s="149" t="s">
        <v>47</v>
      </c>
      <c r="D3" s="149" t="s">
        <v>48</v>
      </c>
      <c r="E3" s="149" t="s">
        <v>49</v>
      </c>
      <c r="F3" s="149" t="s">
        <v>46</v>
      </c>
      <c r="G3" s="149" t="s">
        <v>47</v>
      </c>
      <c r="H3" s="149" t="s">
        <v>48</v>
      </c>
      <c r="I3" s="149" t="s">
        <v>49</v>
      </c>
      <c r="J3" s="149" t="s">
        <v>46</v>
      </c>
      <c r="K3" s="149" t="s">
        <v>47</v>
      </c>
      <c r="L3" s="149" t="s">
        <v>48</v>
      </c>
      <c r="M3" s="149" t="s">
        <v>49</v>
      </c>
      <c r="N3" s="149" t="s">
        <v>46</v>
      </c>
      <c r="O3" s="149" t="s">
        <v>47</v>
      </c>
      <c r="P3" s="149" t="s">
        <v>48</v>
      </c>
      <c r="Q3" s="149" t="s">
        <v>49</v>
      </c>
      <c r="R3" s="149" t="s">
        <v>46</v>
      </c>
      <c r="S3" s="149" t="s">
        <v>47</v>
      </c>
      <c r="T3" s="149" t="s">
        <v>48</v>
      </c>
      <c r="U3" s="149" t="s">
        <v>49</v>
      </c>
      <c r="V3" s="149" t="s">
        <v>46</v>
      </c>
      <c r="W3" s="149" t="s">
        <v>47</v>
      </c>
      <c r="X3" s="149" t="s">
        <v>48</v>
      </c>
      <c r="Y3" s="149" t="s">
        <v>49</v>
      </c>
      <c r="Z3" s="149" t="s">
        <v>46</v>
      </c>
      <c r="AA3" s="149" t="s">
        <v>47</v>
      </c>
      <c r="AB3" s="149" t="s">
        <v>48</v>
      </c>
      <c r="AC3" s="149" t="s">
        <v>49</v>
      </c>
      <c r="AD3" s="149" t="s">
        <v>46</v>
      </c>
      <c r="AE3" s="149" t="s">
        <v>47</v>
      </c>
      <c r="AF3" s="149" t="s">
        <v>48</v>
      </c>
      <c r="AG3" s="149" t="s">
        <v>49</v>
      </c>
      <c r="AH3" s="149" t="s">
        <v>46</v>
      </c>
      <c r="AI3" s="149" t="s">
        <v>47</v>
      </c>
      <c r="AJ3" s="149" t="s">
        <v>48</v>
      </c>
      <c r="AK3" s="149" t="s">
        <v>49</v>
      </c>
      <c r="AL3" s="149" t="s">
        <v>46</v>
      </c>
      <c r="AM3" s="149" t="s">
        <v>47</v>
      </c>
      <c r="AN3" s="149" t="s">
        <v>48</v>
      </c>
      <c r="AO3" s="149" t="s">
        <v>49</v>
      </c>
      <c r="AP3" s="149" t="s">
        <v>46</v>
      </c>
      <c r="AQ3" s="149" t="s">
        <v>47</v>
      </c>
      <c r="AR3" s="149" t="s">
        <v>48</v>
      </c>
      <c r="AS3" s="149" t="s">
        <v>49</v>
      </c>
      <c r="AT3" s="149" t="s">
        <v>46</v>
      </c>
      <c r="AU3" s="149" t="s">
        <v>47</v>
      </c>
      <c r="AV3" s="149" t="s">
        <v>48</v>
      </c>
      <c r="AW3" s="149" t="s">
        <v>49</v>
      </c>
      <c r="AX3" s="149" t="s">
        <v>46</v>
      </c>
      <c r="AY3" s="149" t="s">
        <v>47</v>
      </c>
      <c r="AZ3" s="149" t="s">
        <v>48</v>
      </c>
      <c r="BA3" s="149" t="s">
        <v>49</v>
      </c>
      <c r="BB3" s="149" t="s">
        <v>46</v>
      </c>
      <c r="BC3" s="149" t="s">
        <v>47</v>
      </c>
      <c r="BD3" s="149" t="s">
        <v>48</v>
      </c>
      <c r="BE3" s="149" t="s">
        <v>49</v>
      </c>
      <c r="BF3" s="149" t="s">
        <v>46</v>
      </c>
      <c r="BG3" s="149" t="s">
        <v>47</v>
      </c>
      <c r="BH3" s="149" t="s">
        <v>48</v>
      </c>
      <c r="BI3" s="149" t="s">
        <v>49</v>
      </c>
      <c r="BJ3" s="149" t="s">
        <v>46</v>
      </c>
      <c r="BK3" s="149" t="s">
        <v>47</v>
      </c>
      <c r="BL3" s="149" t="s">
        <v>48</v>
      </c>
      <c r="BM3" s="149" t="s">
        <v>49</v>
      </c>
      <c r="BN3" s="149" t="s">
        <v>46</v>
      </c>
      <c r="BO3" s="149" t="s">
        <v>47</v>
      </c>
      <c r="BP3" s="149" t="s">
        <v>48</v>
      </c>
      <c r="BQ3" s="149" t="s">
        <v>49</v>
      </c>
      <c r="BR3" s="149" t="s">
        <v>46</v>
      </c>
      <c r="BS3" s="149" t="s">
        <v>47</v>
      </c>
      <c r="BT3" s="149" t="s">
        <v>48</v>
      </c>
      <c r="BU3" s="149" t="s">
        <v>49</v>
      </c>
      <c r="BV3" s="149" t="s">
        <v>46</v>
      </c>
      <c r="BW3" s="149" t="s">
        <v>47</v>
      </c>
      <c r="BX3" s="149" t="s">
        <v>48</v>
      </c>
      <c r="BY3" s="149" t="s">
        <v>49</v>
      </c>
      <c r="BZ3" s="149" t="s">
        <v>46</v>
      </c>
      <c r="CA3" s="149" t="s">
        <v>47</v>
      </c>
      <c r="CB3" s="149" t="s">
        <v>48</v>
      </c>
      <c r="CC3" s="149" t="s">
        <v>49</v>
      </c>
      <c r="CD3" s="149" t="s">
        <v>46</v>
      </c>
      <c r="CE3" s="149" t="s">
        <v>47</v>
      </c>
      <c r="CF3" s="149" t="s">
        <v>48</v>
      </c>
      <c r="CG3" s="149" t="s">
        <v>49</v>
      </c>
      <c r="CH3" s="149" t="s">
        <v>46</v>
      </c>
      <c r="CI3" s="149" t="s">
        <v>47</v>
      </c>
      <c r="CJ3" s="149" t="s">
        <v>48</v>
      </c>
      <c r="CK3" s="149" t="s">
        <v>49</v>
      </c>
      <c r="CL3" s="149" t="s">
        <v>46</v>
      </c>
      <c r="CM3" s="149" t="s">
        <v>47</v>
      </c>
      <c r="CN3" s="149" t="s">
        <v>48</v>
      </c>
      <c r="CO3" s="149" t="s">
        <v>49</v>
      </c>
    </row>
    <row r="4" spans="1:93" ht="15" customHeight="1">
      <c r="A4" s="47" t="str">
        <f>'ORAE Measure Info'!B22</f>
        <v>Encounter, performed: Emergency Department Visit</v>
      </c>
      <c r="B4" s="148">
        <f>'Scorecard 1 - Meditech'!C5</f>
        <v>1</v>
      </c>
      <c r="C4" s="148">
        <f>'Scorecard 1 - Meditech'!D5</f>
        <v>1</v>
      </c>
      <c r="D4" s="148">
        <f>'Scorecard 1 - Meditech'!E5</f>
        <v>1</v>
      </c>
      <c r="E4" s="148">
        <f>'Scorecard 1 - Meditech'!F5</f>
        <v>1</v>
      </c>
      <c r="F4" s="148">
        <f>'Scorecard 2 - Meditech'!C5</f>
        <v>1</v>
      </c>
      <c r="G4" s="148">
        <f>'Scorecard 2 - Meditech'!D5</f>
        <v>1</v>
      </c>
      <c r="H4" s="148">
        <f>'Scorecard 2 - Meditech'!E5</f>
        <v>1</v>
      </c>
      <c r="I4" s="148">
        <f>'Scorecard 2 - Meditech'!F5</f>
        <v>1</v>
      </c>
      <c r="J4" s="148">
        <f>'Scorecard 3 - Allscripts'!C5</f>
        <v>1</v>
      </c>
      <c r="K4" s="148">
        <f>'Scorecard 3 - Allscripts'!D5</f>
        <v>1</v>
      </c>
      <c r="L4" s="148">
        <f>'Scorecard 3 - Allscripts'!E5</f>
        <v>1</v>
      </c>
      <c r="M4" s="148">
        <f>'Scorecard 3 - Allscripts'!F5</f>
        <v>1</v>
      </c>
      <c r="N4" s="148">
        <f>'Scorecard 4 - Meditech'!C5</f>
        <v>1</v>
      </c>
      <c r="O4" s="148">
        <f>'Scorecard 4 - Meditech'!D5</f>
        <v>1</v>
      </c>
      <c r="P4" s="148">
        <f>'Scorecard 4 - Meditech'!E5</f>
        <v>1</v>
      </c>
      <c r="Q4" s="148">
        <f>'Scorecard 4 - Meditech'!F5</f>
        <v>1</v>
      </c>
      <c r="R4" s="148">
        <f>'Scorecard 5 - Epic'!C5</f>
        <v>1</v>
      </c>
      <c r="S4" s="148">
        <f>'Scorecard 5 - Epic'!D5</f>
        <v>1</v>
      </c>
      <c r="T4" s="148">
        <f>'Scorecard 5 - Epic'!E5</f>
        <v>1</v>
      </c>
      <c r="U4" s="148">
        <f>'Scorecard 5 - Epic'!F5</f>
        <v>1</v>
      </c>
      <c r="V4" s="148">
        <f>'Scorecard 6 - Epic'!C5</f>
        <v>1</v>
      </c>
      <c r="W4" s="148">
        <f>'Scorecard 6 - Epic'!D5</f>
        <v>1</v>
      </c>
      <c r="X4" s="148">
        <f>'Scorecard 6 - Epic'!E5</f>
        <v>1</v>
      </c>
      <c r="Y4" s="148">
        <f>'Scorecard 6 - Epic'!F5</f>
        <v>1</v>
      </c>
      <c r="Z4" s="148">
        <f>'Scorecard 7 - Allscripts'!C5</f>
        <v>1</v>
      </c>
      <c r="AA4" s="148">
        <f>'Scorecard 7 - Allscripts'!D5</f>
        <v>1</v>
      </c>
      <c r="AB4" s="148">
        <f>'Scorecard 7 - Allscripts'!E5</f>
        <v>1</v>
      </c>
      <c r="AC4" s="148">
        <f>'Scorecard 7 - Allscripts'!F5</f>
        <v>1</v>
      </c>
      <c r="AD4" s="148">
        <f>'Scorecard 8 - Cerner'!C5</f>
        <v>1</v>
      </c>
      <c r="AE4" s="148">
        <f>'Scorecard 8 - Cerner'!D5</f>
        <v>1</v>
      </c>
      <c r="AF4" s="148">
        <f>'Scorecard 8 - Cerner'!E5</f>
        <v>1</v>
      </c>
      <c r="AG4" s="148">
        <f>'Scorecard 8 - Cerner'!F5</f>
        <v>1</v>
      </c>
      <c r="AH4" s="148">
        <f>'Scorecard 9 - Meditech'!C5</f>
        <v>1</v>
      </c>
      <c r="AI4" s="148">
        <f>'Scorecard 9 - Meditech'!D5</f>
        <v>1</v>
      </c>
      <c r="AJ4" s="148">
        <f>'Scorecard 9 - Meditech'!E5</f>
        <v>1</v>
      </c>
      <c r="AK4" s="148">
        <f>'Scorecard 9 - Meditech'!F5</f>
        <v>1</v>
      </c>
      <c r="AL4" s="148">
        <f>'Scorecard 10 - Allscripts'!C5</f>
        <v>1</v>
      </c>
      <c r="AM4" s="148">
        <f>'Scorecard 10 - Allscripts'!D5</f>
        <v>1</v>
      </c>
      <c r="AN4" s="148">
        <f>'Scorecard 10 - Allscripts'!E5</f>
        <v>1</v>
      </c>
      <c r="AO4" s="148">
        <f>'Scorecard 10 - Allscripts'!F5</f>
        <v>1</v>
      </c>
      <c r="AP4" s="148">
        <f>'Scorecard 11 - Meditech'!C5</f>
        <v>1</v>
      </c>
      <c r="AQ4" s="148">
        <f>'Scorecard 11 - Meditech'!D5</f>
        <v>1</v>
      </c>
      <c r="AR4" s="148">
        <f>'Scorecard 11 - Meditech'!E5</f>
        <v>1</v>
      </c>
      <c r="AS4" s="148">
        <f>'Scorecard 11 - Meditech'!F5</f>
        <v>1</v>
      </c>
      <c r="AT4" s="148">
        <f>'Scorecard 12 - Meditech'!C5</f>
        <v>1</v>
      </c>
      <c r="AU4" s="148">
        <f>'Scorecard 12 - Meditech'!D5</f>
        <v>1</v>
      </c>
      <c r="AV4" s="148">
        <f>'Scorecard 12 - Meditech'!E5</f>
        <v>1</v>
      </c>
      <c r="AW4" s="148">
        <f>'Scorecard 12 - Meditech'!F5</f>
        <v>1</v>
      </c>
      <c r="AX4" s="148">
        <f>'Scorecard 13 - Meditech'!C5</f>
        <v>1</v>
      </c>
      <c r="AY4" s="148">
        <f>'Scorecard 13 - Meditech'!D5</f>
        <v>1</v>
      </c>
      <c r="AZ4" s="148">
        <f>'Scorecard 13 - Meditech'!E5</f>
        <v>1</v>
      </c>
      <c r="BA4" s="148">
        <f>'Scorecard 13 - Meditech'!F5</f>
        <v>1</v>
      </c>
      <c r="BB4" s="148">
        <f>'Scorecard 14 - Epic'!C5</f>
        <v>1</v>
      </c>
      <c r="BC4" s="148">
        <f>'Scorecard 14 - Epic'!D5</f>
        <v>1</v>
      </c>
      <c r="BD4" s="148">
        <f>'Scorecard 14 - Epic'!E5</f>
        <v>1</v>
      </c>
      <c r="BE4" s="148">
        <f>'Scorecard 14 - Epic'!F5</f>
        <v>1</v>
      </c>
      <c r="BF4" s="148">
        <f>'Scorecard 15 - Epic'!C5</f>
        <v>1</v>
      </c>
      <c r="BG4" s="148">
        <f>'Scorecard 15 - Epic'!D5</f>
        <v>1</v>
      </c>
      <c r="BH4" s="148">
        <f>'Scorecard 15 - Epic'!E5</f>
        <v>1</v>
      </c>
      <c r="BI4" s="148">
        <f>'Scorecard 15 - Epic'!F5</f>
        <v>1</v>
      </c>
      <c r="BJ4" s="148">
        <f>'Scorecard 16 - Epic'!C5</f>
        <v>1</v>
      </c>
      <c r="BK4" s="148">
        <f>'Scorecard 16 - Epic'!D5</f>
        <v>1</v>
      </c>
      <c r="BL4" s="148">
        <f>'Scorecard 16 - Epic'!E5</f>
        <v>1</v>
      </c>
      <c r="BM4" s="148">
        <f>'Scorecard 16 - Epic'!F5</f>
        <v>1</v>
      </c>
      <c r="BN4" s="148">
        <f>'Scorecard 17 - Meditech'!C5</f>
        <v>1</v>
      </c>
      <c r="BO4" s="148">
        <f>'Scorecard 17 - Meditech'!D5</f>
        <v>1</v>
      </c>
      <c r="BP4" s="148">
        <f>'Scorecard 17 - Meditech'!E5</f>
        <v>1</v>
      </c>
      <c r="BQ4" s="148">
        <f>'Scorecard 17 - Meditech'!F5</f>
        <v>1</v>
      </c>
      <c r="BR4" s="148">
        <f>'Scorecard 18 - Meditech'!C5</f>
        <v>1</v>
      </c>
      <c r="BS4" s="148">
        <f>'Scorecard 18 - Meditech'!D5</f>
        <v>1</v>
      </c>
      <c r="BT4" s="148">
        <f>'Scorecard 18 - Meditech'!E5</f>
        <v>1</v>
      </c>
      <c r="BU4" s="148">
        <f>'Scorecard 18 - Meditech'!F5</f>
        <v>1</v>
      </c>
      <c r="BV4" s="148">
        <f>'Scorecard 19 - Meditech'!C5</f>
        <v>1</v>
      </c>
      <c r="BW4" s="148">
        <f>'Scorecard 19 - Meditech'!D5</f>
        <v>1</v>
      </c>
      <c r="BX4" s="148">
        <f>'Scorecard 19 - Meditech'!E5</f>
        <v>1</v>
      </c>
      <c r="BY4" s="148">
        <f>'Scorecard 19 - Meditech'!F5</f>
        <v>1</v>
      </c>
      <c r="BZ4" s="148">
        <f>'Scorecard 20 - Cerner'!C5</f>
        <v>1</v>
      </c>
      <c r="CA4" s="148">
        <f>'Scorecard 20 - Cerner'!D5</f>
        <v>1</v>
      </c>
      <c r="CB4" s="148">
        <f>'Scorecard 20 - Cerner'!E5</f>
        <v>1</v>
      </c>
      <c r="CC4" s="148">
        <f>'Scorecard 20 - Cerner'!F5</f>
        <v>1</v>
      </c>
      <c r="CD4" s="148">
        <f>'Scorecard 21 - Cerner'!C5</f>
        <v>1</v>
      </c>
      <c r="CE4" s="148">
        <f>'Scorecard 21 - Cerner'!D5</f>
        <v>1</v>
      </c>
      <c r="CF4" s="148">
        <f>'Scorecard 21 - Cerner'!E5</f>
        <v>1</v>
      </c>
      <c r="CG4" s="148">
        <f>'Scorecard 21 - Cerner'!F5</f>
        <v>1</v>
      </c>
      <c r="CH4" s="148">
        <f>'Scorecard 22 - Cerner'!C5</f>
        <v>1</v>
      </c>
      <c r="CI4" s="148">
        <f>'Scorecard 22 - Cerner'!D5</f>
        <v>1</v>
      </c>
      <c r="CJ4" s="148">
        <f>'Scorecard 22 - Cerner'!E5</f>
        <v>1</v>
      </c>
      <c r="CK4" s="148">
        <f>'Scorecard 22 - Cerner'!F5</f>
        <v>1</v>
      </c>
      <c r="CL4" s="148">
        <f>'Scorecard 23 - Cerner'!C5</f>
        <v>1</v>
      </c>
      <c r="CM4" s="148">
        <f>'Scorecard 23 - Cerner'!D5</f>
        <v>1</v>
      </c>
      <c r="CN4" s="148">
        <f>'Scorecard 23 - Cerner'!E5</f>
        <v>1</v>
      </c>
      <c r="CO4" s="148">
        <f>'Scorecard 23 - Cerner'!F5</f>
        <v>1</v>
      </c>
    </row>
    <row r="5" spans="1:93" ht="15" customHeight="1">
      <c r="A5" s="49" t="str">
        <f>'ORAE Measure Info'!B23</f>
        <v>Encounter, performed: Observation Services</v>
      </c>
      <c r="B5" s="48">
        <f>'Scorecard 1 - Meditech'!C6</f>
        <v>1</v>
      </c>
      <c r="C5" s="48">
        <f>'Scorecard 1 - Meditech'!D6</f>
        <v>1</v>
      </c>
      <c r="D5" s="48">
        <f>'Scorecard 1 - Meditech'!E6</f>
        <v>1</v>
      </c>
      <c r="E5" s="48">
        <f>'Scorecard 1 - Meditech'!F6</f>
        <v>1</v>
      </c>
      <c r="F5" s="48">
        <f>'Scorecard 2 - Meditech'!C6</f>
        <v>1</v>
      </c>
      <c r="G5" s="48">
        <f>'Scorecard 2 - Meditech'!D6</f>
        <v>1</v>
      </c>
      <c r="H5" s="48">
        <f>'Scorecard 2 - Meditech'!E6</f>
        <v>1</v>
      </c>
      <c r="I5" s="48">
        <f>'Scorecard 2 - Meditech'!F6</f>
        <v>1</v>
      </c>
      <c r="J5" s="48">
        <f>'Scorecard 3 - Allscripts'!C6</f>
        <v>1</v>
      </c>
      <c r="K5" s="48">
        <f>'Scorecard 3 - Allscripts'!D6</f>
        <v>1</v>
      </c>
      <c r="L5" s="48">
        <f>'Scorecard 3 - Allscripts'!E6</f>
        <v>1</v>
      </c>
      <c r="M5" s="48">
        <f>'Scorecard 3 - Allscripts'!F6</f>
        <v>1</v>
      </c>
      <c r="N5" s="48">
        <f>'Scorecard 4 - Meditech'!C6</f>
        <v>1</v>
      </c>
      <c r="O5" s="48">
        <f>'Scorecard 4 - Meditech'!D6</f>
        <v>1</v>
      </c>
      <c r="P5" s="48">
        <f>'Scorecard 4 - Meditech'!E6</f>
        <v>1</v>
      </c>
      <c r="Q5" s="48">
        <f>'Scorecard 4 - Meditech'!F6</f>
        <v>1</v>
      </c>
      <c r="R5" s="48">
        <f>'Scorecard 5 - Epic'!C6</f>
        <v>1</v>
      </c>
      <c r="S5" s="48">
        <f>'Scorecard 5 - Epic'!D6</f>
        <v>1</v>
      </c>
      <c r="T5" s="48">
        <f>'Scorecard 5 - Epic'!E6</f>
        <v>1</v>
      </c>
      <c r="U5" s="48">
        <f>'Scorecard 5 - Epic'!F6</f>
        <v>1</v>
      </c>
      <c r="V5" s="48">
        <f>'Scorecard 6 - Epic'!C6</f>
        <v>1</v>
      </c>
      <c r="W5" s="48">
        <f>'Scorecard 6 - Epic'!D6</f>
        <v>1</v>
      </c>
      <c r="X5" s="48">
        <f>'Scorecard 6 - Epic'!E6</f>
        <v>1</v>
      </c>
      <c r="Y5" s="48">
        <f>'Scorecard 6 - Epic'!F6</f>
        <v>1</v>
      </c>
      <c r="Z5" s="48">
        <f>'Scorecard 7 - Allscripts'!C6</f>
        <v>1</v>
      </c>
      <c r="AA5" s="48">
        <f>'Scorecard 7 - Allscripts'!D6</f>
        <v>1</v>
      </c>
      <c r="AB5" s="48">
        <f>'Scorecard 7 - Allscripts'!E6</f>
        <v>1</v>
      </c>
      <c r="AC5" s="48">
        <f>'Scorecard 7 - Allscripts'!F6</f>
        <v>1</v>
      </c>
      <c r="AD5" s="48">
        <f>'Scorecard 8 - Cerner'!C6</f>
        <v>1</v>
      </c>
      <c r="AE5" s="48">
        <f>'Scorecard 8 - Cerner'!D6</f>
        <v>1</v>
      </c>
      <c r="AF5" s="48">
        <f>'Scorecard 8 - Cerner'!E6</f>
        <v>1</v>
      </c>
      <c r="AG5" s="48">
        <f>'Scorecard 8 - Cerner'!F6</f>
        <v>1</v>
      </c>
      <c r="AH5" s="48">
        <f>'Scorecard 9 - Meditech'!C6</f>
        <v>1</v>
      </c>
      <c r="AI5" s="48">
        <f>'Scorecard 9 - Meditech'!D6</f>
        <v>1</v>
      </c>
      <c r="AJ5" s="48">
        <f>'Scorecard 9 - Meditech'!E6</f>
        <v>1</v>
      </c>
      <c r="AK5" s="48">
        <f>'Scorecard 9 - Meditech'!F6</f>
        <v>1</v>
      </c>
      <c r="AL5" s="48">
        <f>'Scorecard 10 - Allscripts'!C6</f>
        <v>1</v>
      </c>
      <c r="AM5" s="48">
        <f>'Scorecard 10 - Allscripts'!D6</f>
        <v>1</v>
      </c>
      <c r="AN5" s="48">
        <f>'Scorecard 10 - Allscripts'!E6</f>
        <v>1</v>
      </c>
      <c r="AO5" s="48">
        <f>'Scorecard 10 - Allscripts'!F6</f>
        <v>1</v>
      </c>
      <c r="AP5" s="48">
        <f>'Scorecard 11 - Meditech'!C6</f>
        <v>1</v>
      </c>
      <c r="AQ5" s="48">
        <f>'Scorecard 11 - Meditech'!D6</f>
        <v>1</v>
      </c>
      <c r="AR5" s="48">
        <f>'Scorecard 11 - Meditech'!E6</f>
        <v>1</v>
      </c>
      <c r="AS5" s="48">
        <f>'Scorecard 11 - Meditech'!F6</f>
        <v>1</v>
      </c>
      <c r="AT5" s="48">
        <f>'Scorecard 12 - Meditech'!C6</f>
        <v>1</v>
      </c>
      <c r="AU5" s="48">
        <f>'Scorecard 12 - Meditech'!D6</f>
        <v>1</v>
      </c>
      <c r="AV5" s="48">
        <f>'Scorecard 12 - Meditech'!E6</f>
        <v>1</v>
      </c>
      <c r="AW5" s="48">
        <f>'Scorecard 12 - Meditech'!F6</f>
        <v>1</v>
      </c>
      <c r="AX5" s="48">
        <f>'Scorecard 13 - Meditech'!C6</f>
        <v>1</v>
      </c>
      <c r="AY5" s="48">
        <f>'Scorecard 13 - Meditech'!D6</f>
        <v>1</v>
      </c>
      <c r="AZ5" s="48">
        <f>'Scorecard 13 - Meditech'!E6</f>
        <v>1</v>
      </c>
      <c r="BA5" s="48">
        <f>'Scorecard 13 - Meditech'!F6</f>
        <v>1</v>
      </c>
      <c r="BB5" s="48">
        <f>'Scorecard 14 - Epic'!C6</f>
        <v>1</v>
      </c>
      <c r="BC5" s="48">
        <f>'Scorecard 14 - Epic'!D6</f>
        <v>1</v>
      </c>
      <c r="BD5" s="48">
        <f>'Scorecard 14 - Epic'!E6</f>
        <v>1</v>
      </c>
      <c r="BE5" s="48">
        <f>'Scorecard 14 - Epic'!F6</f>
        <v>1</v>
      </c>
      <c r="BF5" s="48">
        <f>'Scorecard 15 - Epic'!C6</f>
        <v>1</v>
      </c>
      <c r="BG5" s="48">
        <f>'Scorecard 15 - Epic'!D6</f>
        <v>1</v>
      </c>
      <c r="BH5" s="48">
        <f>'Scorecard 15 - Epic'!E6</f>
        <v>1</v>
      </c>
      <c r="BI5" s="48">
        <f>'Scorecard 15 - Epic'!F6</f>
        <v>1</v>
      </c>
      <c r="BJ5" s="48">
        <f>'Scorecard 16 - Epic'!C6</f>
        <v>1</v>
      </c>
      <c r="BK5" s="48">
        <f>'Scorecard 16 - Epic'!D6</f>
        <v>1</v>
      </c>
      <c r="BL5" s="48">
        <f>'Scorecard 16 - Epic'!E6</f>
        <v>1</v>
      </c>
      <c r="BM5" s="48">
        <f>'Scorecard 16 - Epic'!F6</f>
        <v>1</v>
      </c>
      <c r="BN5" s="48">
        <f>'Scorecard 17 - Meditech'!C6</f>
        <v>1</v>
      </c>
      <c r="BO5" s="48">
        <f>'Scorecard 17 - Meditech'!D6</f>
        <v>1</v>
      </c>
      <c r="BP5" s="48">
        <f>'Scorecard 17 - Meditech'!E6</f>
        <v>1</v>
      </c>
      <c r="BQ5" s="48">
        <f>'Scorecard 17 - Meditech'!F6</f>
        <v>1</v>
      </c>
      <c r="BR5" s="48">
        <f>'Scorecard 18 - Meditech'!C6</f>
        <v>1</v>
      </c>
      <c r="BS5" s="48">
        <f>'Scorecard 18 - Meditech'!D6</f>
        <v>1</v>
      </c>
      <c r="BT5" s="48">
        <f>'Scorecard 18 - Meditech'!E6</f>
        <v>1</v>
      </c>
      <c r="BU5" s="48">
        <f>'Scorecard 18 - Meditech'!F6</f>
        <v>1</v>
      </c>
      <c r="BV5" s="48">
        <f>'Scorecard 19 - Meditech'!C6</f>
        <v>1</v>
      </c>
      <c r="BW5" s="48">
        <f>'Scorecard 19 - Meditech'!D6</f>
        <v>1</v>
      </c>
      <c r="BX5" s="48">
        <f>'Scorecard 19 - Meditech'!E6</f>
        <v>1</v>
      </c>
      <c r="BY5" s="48">
        <f>'Scorecard 19 - Meditech'!F6</f>
        <v>1</v>
      </c>
      <c r="BZ5" s="48">
        <f>'Scorecard 20 - Cerner'!C6</f>
        <v>1</v>
      </c>
      <c r="CA5" s="48">
        <f>'Scorecard 20 - Cerner'!D6</f>
        <v>1</v>
      </c>
      <c r="CB5" s="48">
        <f>'Scorecard 20 - Cerner'!E6</f>
        <v>1</v>
      </c>
      <c r="CC5" s="48">
        <f>'Scorecard 20 - Cerner'!F6</f>
        <v>1</v>
      </c>
      <c r="CD5" s="48">
        <f>'Scorecard 21 - Cerner'!C6</f>
        <v>1</v>
      </c>
      <c r="CE5" s="48">
        <f>'Scorecard 21 - Cerner'!D6</f>
        <v>1</v>
      </c>
      <c r="CF5" s="48">
        <f>'Scorecard 21 - Cerner'!E6</f>
        <v>1</v>
      </c>
      <c r="CG5" s="48">
        <f>'Scorecard 21 - Cerner'!F6</f>
        <v>1</v>
      </c>
      <c r="CH5" s="48">
        <f>'Scorecard 22 - Cerner'!C6</f>
        <v>1</v>
      </c>
      <c r="CI5" s="48">
        <f>'Scorecard 22 - Cerner'!D6</f>
        <v>1</v>
      </c>
      <c r="CJ5" s="48">
        <f>'Scorecard 22 - Cerner'!E6</f>
        <v>1</v>
      </c>
      <c r="CK5" s="48">
        <f>'Scorecard 22 - Cerner'!F6</f>
        <v>1</v>
      </c>
      <c r="CL5" s="148">
        <f>'Scorecard 23 - Cerner'!C6</f>
        <v>1</v>
      </c>
      <c r="CM5" s="148">
        <f>'Scorecard 23 - Cerner'!D6</f>
        <v>1</v>
      </c>
      <c r="CN5" s="148">
        <f>'Scorecard 23 - Cerner'!E6</f>
        <v>1</v>
      </c>
      <c r="CO5" s="148">
        <f>'Scorecard 23 - Cerner'!F6</f>
        <v>1</v>
      </c>
    </row>
    <row r="6" spans="1:93" ht="15" customHeight="1">
      <c r="A6" s="49" t="str">
        <f>'ORAE Measure Info'!B24</f>
        <v>Encounter, performed: Encounter Inpatient</v>
      </c>
      <c r="B6" s="48">
        <f>'Scorecard 1 - Meditech'!C7</f>
        <v>1</v>
      </c>
      <c r="C6" s="48">
        <f>'Scorecard 1 - Meditech'!D7</f>
        <v>1</v>
      </c>
      <c r="D6" s="48">
        <f>'Scorecard 1 - Meditech'!E7</f>
        <v>1</v>
      </c>
      <c r="E6" s="48">
        <f>'Scorecard 1 - Meditech'!F7</f>
        <v>1</v>
      </c>
      <c r="F6" s="48">
        <f>'Scorecard 2 - Meditech'!C7</f>
        <v>1</v>
      </c>
      <c r="G6" s="48">
        <f>'Scorecard 2 - Meditech'!D7</f>
        <v>1</v>
      </c>
      <c r="H6" s="48">
        <f>'Scorecard 2 - Meditech'!E7</f>
        <v>1</v>
      </c>
      <c r="I6" s="48">
        <f>'Scorecard 2 - Meditech'!F7</f>
        <v>1</v>
      </c>
      <c r="J6" s="48">
        <f>'Scorecard 3 - Allscripts'!C7</f>
        <v>1</v>
      </c>
      <c r="K6" s="48">
        <f>'Scorecard 3 - Allscripts'!D7</f>
        <v>1</v>
      </c>
      <c r="L6" s="48">
        <f>'Scorecard 3 - Allscripts'!E7</f>
        <v>1</v>
      </c>
      <c r="M6" s="48">
        <f>'Scorecard 3 - Allscripts'!F7</f>
        <v>1</v>
      </c>
      <c r="N6" s="48">
        <f>'Scorecard 4 - Meditech'!C7</f>
        <v>1</v>
      </c>
      <c r="O6" s="48">
        <f>'Scorecard 4 - Meditech'!D7</f>
        <v>1</v>
      </c>
      <c r="P6" s="48">
        <f>'Scorecard 4 - Meditech'!E7</f>
        <v>1</v>
      </c>
      <c r="Q6" s="48">
        <f>'Scorecard 4 - Meditech'!F7</f>
        <v>1</v>
      </c>
      <c r="R6" s="48">
        <f>'Scorecard 5 - Epic'!C7</f>
        <v>1</v>
      </c>
      <c r="S6" s="48">
        <f>'Scorecard 5 - Epic'!D7</f>
        <v>1</v>
      </c>
      <c r="T6" s="48">
        <f>'Scorecard 5 - Epic'!E7</f>
        <v>1</v>
      </c>
      <c r="U6" s="48">
        <f>'Scorecard 5 - Epic'!F7</f>
        <v>1</v>
      </c>
      <c r="V6" s="48">
        <f>'Scorecard 6 - Epic'!C7</f>
        <v>1</v>
      </c>
      <c r="W6" s="48">
        <f>'Scorecard 6 - Epic'!D7</f>
        <v>1</v>
      </c>
      <c r="X6" s="48">
        <f>'Scorecard 6 - Epic'!E7</f>
        <v>1</v>
      </c>
      <c r="Y6" s="48">
        <f>'Scorecard 6 - Epic'!F7</f>
        <v>1</v>
      </c>
      <c r="Z6" s="48">
        <f>'Scorecard 7 - Allscripts'!C7</f>
        <v>1</v>
      </c>
      <c r="AA6" s="48">
        <f>'Scorecard 7 - Allscripts'!D7</f>
        <v>1</v>
      </c>
      <c r="AB6" s="48">
        <f>'Scorecard 7 - Allscripts'!E7</f>
        <v>1</v>
      </c>
      <c r="AC6" s="48">
        <f>'Scorecard 7 - Allscripts'!F7</f>
        <v>1</v>
      </c>
      <c r="AD6" s="48">
        <f>'Scorecard 8 - Cerner'!C7</f>
        <v>1</v>
      </c>
      <c r="AE6" s="48">
        <f>'Scorecard 8 - Cerner'!D7</f>
        <v>1</v>
      </c>
      <c r="AF6" s="48">
        <f>'Scorecard 8 - Cerner'!E7</f>
        <v>1</v>
      </c>
      <c r="AG6" s="48">
        <f>'Scorecard 8 - Cerner'!F7</f>
        <v>1</v>
      </c>
      <c r="AH6" s="48">
        <f>'Scorecard 9 - Meditech'!C7</f>
        <v>1</v>
      </c>
      <c r="AI6" s="48">
        <f>'Scorecard 9 - Meditech'!D7</f>
        <v>1</v>
      </c>
      <c r="AJ6" s="48">
        <f>'Scorecard 9 - Meditech'!E7</f>
        <v>1</v>
      </c>
      <c r="AK6" s="48">
        <f>'Scorecard 9 - Meditech'!F7</f>
        <v>1</v>
      </c>
      <c r="AL6" s="48">
        <f>'Scorecard 10 - Allscripts'!C7</f>
        <v>1</v>
      </c>
      <c r="AM6" s="48">
        <f>'Scorecard 10 - Allscripts'!D7</f>
        <v>1</v>
      </c>
      <c r="AN6" s="48">
        <f>'Scorecard 10 - Allscripts'!E7</f>
        <v>1</v>
      </c>
      <c r="AO6" s="48">
        <f>'Scorecard 10 - Allscripts'!F7</f>
        <v>1</v>
      </c>
      <c r="AP6" s="48">
        <f>'Scorecard 11 - Meditech'!C7</f>
        <v>1</v>
      </c>
      <c r="AQ6" s="48">
        <f>'Scorecard 11 - Meditech'!D7</f>
        <v>1</v>
      </c>
      <c r="AR6" s="48">
        <f>'Scorecard 11 - Meditech'!E7</f>
        <v>1</v>
      </c>
      <c r="AS6" s="48">
        <f>'Scorecard 11 - Meditech'!F7</f>
        <v>1</v>
      </c>
      <c r="AT6" s="48">
        <f>'Scorecard 12 - Meditech'!C7</f>
        <v>1</v>
      </c>
      <c r="AU6" s="48">
        <f>'Scorecard 12 - Meditech'!D7</f>
        <v>1</v>
      </c>
      <c r="AV6" s="48">
        <f>'Scorecard 12 - Meditech'!E7</f>
        <v>1</v>
      </c>
      <c r="AW6" s="48">
        <f>'Scorecard 12 - Meditech'!F7</f>
        <v>1</v>
      </c>
      <c r="AX6" s="48">
        <f>'Scorecard 13 - Meditech'!C7</f>
        <v>1</v>
      </c>
      <c r="AY6" s="48">
        <f>'Scorecard 13 - Meditech'!D7</f>
        <v>1</v>
      </c>
      <c r="AZ6" s="48">
        <f>'Scorecard 13 - Meditech'!E7</f>
        <v>1</v>
      </c>
      <c r="BA6" s="48">
        <f>'Scorecard 13 - Meditech'!F7</f>
        <v>1</v>
      </c>
      <c r="BB6" s="48">
        <f>'Scorecard 14 - Epic'!C7</f>
        <v>1</v>
      </c>
      <c r="BC6" s="48">
        <f>'Scorecard 14 - Epic'!D7</f>
        <v>1</v>
      </c>
      <c r="BD6" s="48">
        <f>'Scorecard 14 - Epic'!E7</f>
        <v>1</v>
      </c>
      <c r="BE6" s="48">
        <f>'Scorecard 14 - Epic'!F7</f>
        <v>1</v>
      </c>
      <c r="BF6" s="48">
        <f>'Scorecard 15 - Epic'!C7</f>
        <v>1</v>
      </c>
      <c r="BG6" s="48">
        <f>'Scorecard 15 - Epic'!D7</f>
        <v>1</v>
      </c>
      <c r="BH6" s="48">
        <f>'Scorecard 15 - Epic'!E7</f>
        <v>1</v>
      </c>
      <c r="BI6" s="48">
        <f>'Scorecard 15 - Epic'!F7</f>
        <v>1</v>
      </c>
      <c r="BJ6" s="48">
        <f>'Scorecard 16 - Epic'!C7</f>
        <v>1</v>
      </c>
      <c r="BK6" s="48">
        <f>'Scorecard 16 - Epic'!D7</f>
        <v>1</v>
      </c>
      <c r="BL6" s="48">
        <f>'Scorecard 16 - Epic'!E7</f>
        <v>1</v>
      </c>
      <c r="BM6" s="48">
        <f>'Scorecard 16 - Epic'!F7</f>
        <v>1</v>
      </c>
      <c r="BN6" s="48">
        <f>'Scorecard 17 - Meditech'!C7</f>
        <v>1</v>
      </c>
      <c r="BO6" s="48">
        <f>'Scorecard 17 - Meditech'!D7</f>
        <v>1</v>
      </c>
      <c r="BP6" s="48">
        <f>'Scorecard 17 - Meditech'!E7</f>
        <v>1</v>
      </c>
      <c r="BQ6" s="48">
        <f>'Scorecard 17 - Meditech'!F7</f>
        <v>1</v>
      </c>
      <c r="BR6" s="48">
        <f>'Scorecard 18 - Meditech'!C7</f>
        <v>1</v>
      </c>
      <c r="BS6" s="48">
        <f>'Scorecard 18 - Meditech'!D7</f>
        <v>1</v>
      </c>
      <c r="BT6" s="48">
        <f>'Scorecard 18 - Meditech'!E7</f>
        <v>1</v>
      </c>
      <c r="BU6" s="48">
        <f>'Scorecard 18 - Meditech'!F7</f>
        <v>1</v>
      </c>
      <c r="BV6" s="48">
        <f>'Scorecard 19 - Meditech'!C7</f>
        <v>1</v>
      </c>
      <c r="BW6" s="48">
        <f>'Scorecard 19 - Meditech'!D7</f>
        <v>1</v>
      </c>
      <c r="BX6" s="48">
        <f>'Scorecard 19 - Meditech'!E7</f>
        <v>1</v>
      </c>
      <c r="BY6" s="48">
        <f>'Scorecard 19 - Meditech'!F7</f>
        <v>1</v>
      </c>
      <c r="BZ6" s="48">
        <f>'Scorecard 20 - Cerner'!C7</f>
        <v>1</v>
      </c>
      <c r="CA6" s="48">
        <f>'Scorecard 20 - Cerner'!D7</f>
        <v>1</v>
      </c>
      <c r="CB6" s="48">
        <f>'Scorecard 20 - Cerner'!E7</f>
        <v>1</v>
      </c>
      <c r="CC6" s="48">
        <f>'Scorecard 20 - Cerner'!F7</f>
        <v>1</v>
      </c>
      <c r="CD6" s="48">
        <f>'Scorecard 21 - Cerner'!C7</f>
        <v>1</v>
      </c>
      <c r="CE6" s="48">
        <f>'Scorecard 21 - Cerner'!D7</f>
        <v>1</v>
      </c>
      <c r="CF6" s="48">
        <f>'Scorecard 21 - Cerner'!E7</f>
        <v>1</v>
      </c>
      <c r="CG6" s="48">
        <f>'Scorecard 21 - Cerner'!F7</f>
        <v>1</v>
      </c>
      <c r="CH6" s="48">
        <f>'Scorecard 22 - Cerner'!C7</f>
        <v>1</v>
      </c>
      <c r="CI6" s="48">
        <f>'Scorecard 22 - Cerner'!D7</f>
        <v>1</v>
      </c>
      <c r="CJ6" s="48">
        <f>'Scorecard 22 - Cerner'!E7</f>
        <v>1</v>
      </c>
      <c r="CK6" s="48">
        <f>'Scorecard 22 - Cerner'!F7</f>
        <v>1</v>
      </c>
      <c r="CL6" s="148">
        <f>'Scorecard 23 - Cerner'!C7</f>
        <v>1</v>
      </c>
      <c r="CM6" s="148">
        <f>'Scorecard 23 - Cerner'!D7</f>
        <v>1</v>
      </c>
      <c r="CN6" s="148">
        <f>'Scorecard 23 - Cerner'!E7</f>
        <v>1</v>
      </c>
      <c r="CO6" s="148">
        <f>'Scorecard 23 - Cerner'!F7</f>
        <v>1</v>
      </c>
    </row>
    <row r="7" spans="1:93" ht="15" customHeight="1">
      <c r="A7" s="49" t="str">
        <f>'ORAE Measure Info'!B25</f>
        <v>Encounter, performed: Encounter Inpatient Facility Location: Operating Room Suite</v>
      </c>
      <c r="B7" s="48">
        <f>'Scorecard 1 - Meditech'!C8</f>
        <v>1</v>
      </c>
      <c r="C7" s="48">
        <f>'Scorecard 1 - Meditech'!D8</f>
        <v>1</v>
      </c>
      <c r="D7" s="48">
        <f>'Scorecard 1 - Meditech'!E8</f>
        <v>1</v>
      </c>
      <c r="E7" s="48">
        <f>'Scorecard 1 - Meditech'!F8</f>
        <v>1</v>
      </c>
      <c r="F7" s="48">
        <f>'Scorecard 2 - Meditech'!C8</f>
        <v>1</v>
      </c>
      <c r="G7" s="48">
        <f>'Scorecard 2 - Meditech'!D8</f>
        <v>1</v>
      </c>
      <c r="H7" s="48">
        <f>'Scorecard 2 - Meditech'!E8</f>
        <v>1</v>
      </c>
      <c r="I7" s="48">
        <f>'Scorecard 2 - Meditech'!F8</f>
        <v>1</v>
      </c>
      <c r="J7" s="48">
        <f>'Scorecard 3 - Allscripts'!C8</f>
        <v>0</v>
      </c>
      <c r="K7" s="48">
        <f>'Scorecard 3 - Allscripts'!D8</f>
        <v>0</v>
      </c>
      <c r="L7" s="48">
        <f>'Scorecard 3 - Allscripts'!E8</f>
        <v>0</v>
      </c>
      <c r="M7" s="48">
        <f>'Scorecard 3 - Allscripts'!F8</f>
        <v>0</v>
      </c>
      <c r="N7" s="48">
        <f>'Scorecard 4 - Meditech'!C8</f>
        <v>1</v>
      </c>
      <c r="O7" s="48">
        <f>'Scorecard 4 - Meditech'!D8</f>
        <v>1</v>
      </c>
      <c r="P7" s="48">
        <f>'Scorecard 4 - Meditech'!E8</f>
        <v>1</v>
      </c>
      <c r="Q7" s="48">
        <f>'Scorecard 4 - Meditech'!F8</f>
        <v>1</v>
      </c>
      <c r="R7" s="48">
        <f>'Scorecard 5 - Epic'!C8</f>
        <v>1</v>
      </c>
      <c r="S7" s="48">
        <f>'Scorecard 5 - Epic'!D8</f>
        <v>1</v>
      </c>
      <c r="T7" s="48">
        <f>'Scorecard 5 - Epic'!E8</f>
        <v>1</v>
      </c>
      <c r="U7" s="48">
        <f>'Scorecard 5 - Epic'!F8</f>
        <v>1</v>
      </c>
      <c r="V7" s="48">
        <f>'Scorecard 6 - Epic'!C8</f>
        <v>1</v>
      </c>
      <c r="W7" s="48">
        <f>'Scorecard 6 - Epic'!D8</f>
        <v>1</v>
      </c>
      <c r="X7" s="48">
        <f>'Scorecard 6 - Epic'!E8</f>
        <v>1</v>
      </c>
      <c r="Y7" s="48">
        <f>'Scorecard 6 - Epic'!F8</f>
        <v>1</v>
      </c>
      <c r="Z7" s="48">
        <f>'Scorecard 7 - Allscripts'!C8</f>
        <v>1</v>
      </c>
      <c r="AA7" s="48">
        <f>'Scorecard 7 - Allscripts'!D8</f>
        <v>1</v>
      </c>
      <c r="AB7" s="48">
        <f>'Scorecard 7 - Allscripts'!E8</f>
        <v>1</v>
      </c>
      <c r="AC7" s="48">
        <f>'Scorecard 7 - Allscripts'!F8</f>
        <v>1</v>
      </c>
      <c r="AD7" s="48">
        <f>'Scorecard 8 - Cerner'!C8</f>
        <v>1</v>
      </c>
      <c r="AE7" s="48">
        <f>'Scorecard 8 - Cerner'!D8</f>
        <v>1</v>
      </c>
      <c r="AF7" s="48">
        <f>'Scorecard 8 - Cerner'!E8</f>
        <v>1</v>
      </c>
      <c r="AG7" s="48">
        <f>'Scorecard 8 - Cerner'!F8</f>
        <v>1</v>
      </c>
      <c r="AH7" s="48">
        <f>'Scorecard 9 - Meditech'!C8</f>
        <v>0</v>
      </c>
      <c r="AI7" s="48">
        <f>'Scorecard 9 - Meditech'!D8</f>
        <v>0</v>
      </c>
      <c r="AJ7" s="48">
        <f>'Scorecard 9 - Meditech'!E8</f>
        <v>0</v>
      </c>
      <c r="AK7" s="48">
        <f>'Scorecard 9 - Meditech'!F8</f>
        <v>0</v>
      </c>
      <c r="AL7" s="48">
        <f>'Scorecard 10 - Allscripts'!C8</f>
        <v>1</v>
      </c>
      <c r="AM7" s="48">
        <f>'Scorecard 10 - Allscripts'!D8</f>
        <v>1</v>
      </c>
      <c r="AN7" s="48">
        <f>'Scorecard 10 - Allscripts'!E8</f>
        <v>1</v>
      </c>
      <c r="AO7" s="48">
        <f>'Scorecard 10 - Allscripts'!F8</f>
        <v>0</v>
      </c>
      <c r="AP7" s="48">
        <f>'Scorecard 11 - Meditech'!C8</f>
        <v>1</v>
      </c>
      <c r="AQ7" s="48">
        <f>'Scorecard 11 - Meditech'!D8</f>
        <v>1</v>
      </c>
      <c r="AR7" s="48">
        <f>'Scorecard 11 - Meditech'!E8</f>
        <v>1</v>
      </c>
      <c r="AS7" s="48">
        <f>'Scorecard 11 - Meditech'!F8</f>
        <v>1</v>
      </c>
      <c r="AT7" s="48">
        <f>'Scorecard 12 - Meditech'!C8</f>
        <v>1</v>
      </c>
      <c r="AU7" s="48">
        <f>'Scorecard 12 - Meditech'!D8</f>
        <v>1</v>
      </c>
      <c r="AV7" s="48">
        <f>'Scorecard 12 - Meditech'!E8</f>
        <v>1</v>
      </c>
      <c r="AW7" s="48">
        <f>'Scorecard 12 - Meditech'!F8</f>
        <v>1</v>
      </c>
      <c r="AX7" s="48">
        <f>'Scorecard 13 - Meditech'!C8</f>
        <v>1</v>
      </c>
      <c r="AY7" s="48">
        <f>'Scorecard 13 - Meditech'!D8</f>
        <v>1</v>
      </c>
      <c r="AZ7" s="48">
        <f>'Scorecard 13 - Meditech'!E8</f>
        <v>1</v>
      </c>
      <c r="BA7" s="48">
        <f>'Scorecard 13 - Meditech'!F8</f>
        <v>1</v>
      </c>
      <c r="BB7" s="48">
        <f>'Scorecard 14 - Epic'!C8</f>
        <v>1</v>
      </c>
      <c r="BC7" s="48">
        <f>'Scorecard 14 - Epic'!D8</f>
        <v>1</v>
      </c>
      <c r="BD7" s="48">
        <f>'Scorecard 14 - Epic'!E8</f>
        <v>1</v>
      </c>
      <c r="BE7" s="48">
        <f>'Scorecard 14 - Epic'!F8</f>
        <v>1</v>
      </c>
      <c r="BF7" s="48">
        <f>'Scorecard 15 - Epic'!C8</f>
        <v>1</v>
      </c>
      <c r="BG7" s="48">
        <f>'Scorecard 15 - Epic'!D8</f>
        <v>1</v>
      </c>
      <c r="BH7" s="48">
        <f>'Scorecard 15 - Epic'!E8</f>
        <v>1</v>
      </c>
      <c r="BI7" s="48">
        <f>'Scorecard 15 - Epic'!F8</f>
        <v>1</v>
      </c>
      <c r="BJ7" s="48">
        <f>'Scorecard 16 - Epic'!C8</f>
        <v>1</v>
      </c>
      <c r="BK7" s="48">
        <f>'Scorecard 16 - Epic'!D8</f>
        <v>1</v>
      </c>
      <c r="BL7" s="48">
        <f>'Scorecard 16 - Epic'!E8</f>
        <v>1</v>
      </c>
      <c r="BM7" s="48">
        <f>'Scorecard 16 - Epic'!F8</f>
        <v>1</v>
      </c>
      <c r="BN7" s="48">
        <f>'Scorecard 17 - Meditech'!C8</f>
        <v>1</v>
      </c>
      <c r="BO7" s="48">
        <f>'Scorecard 17 - Meditech'!D8</f>
        <v>1</v>
      </c>
      <c r="BP7" s="48">
        <f>'Scorecard 17 - Meditech'!E8</f>
        <v>1</v>
      </c>
      <c r="BQ7" s="48">
        <f>'Scorecard 17 - Meditech'!F8</f>
        <v>1</v>
      </c>
      <c r="BR7" s="48">
        <f>'Scorecard 18 - Meditech'!C8</f>
        <v>1</v>
      </c>
      <c r="BS7" s="48">
        <f>'Scorecard 18 - Meditech'!D8</f>
        <v>1</v>
      </c>
      <c r="BT7" s="48">
        <f>'Scorecard 18 - Meditech'!E8</f>
        <v>1</v>
      </c>
      <c r="BU7" s="48">
        <f>'Scorecard 18 - Meditech'!F8</f>
        <v>1</v>
      </c>
      <c r="BV7" s="48">
        <f>'Scorecard 19 - Meditech'!C8</f>
        <v>1</v>
      </c>
      <c r="BW7" s="48">
        <f>'Scorecard 19 - Meditech'!D8</f>
        <v>1</v>
      </c>
      <c r="BX7" s="48">
        <f>'Scorecard 19 - Meditech'!E8</f>
        <v>1</v>
      </c>
      <c r="BY7" s="48">
        <f>'Scorecard 19 - Meditech'!F8</f>
        <v>1</v>
      </c>
      <c r="BZ7" s="48">
        <f>'Scorecard 20 - Cerner'!C8</f>
        <v>1</v>
      </c>
      <c r="CA7" s="48">
        <f>'Scorecard 20 - Cerner'!D8</f>
        <v>1</v>
      </c>
      <c r="CB7" s="48">
        <f>'Scorecard 20 - Cerner'!E8</f>
        <v>1</v>
      </c>
      <c r="CC7" s="48">
        <f>'Scorecard 20 - Cerner'!F8</f>
        <v>1</v>
      </c>
      <c r="CD7" s="48">
        <f>'Scorecard 21 - Cerner'!C8</f>
        <v>1</v>
      </c>
      <c r="CE7" s="48">
        <f>'Scorecard 21 - Cerner'!D8</f>
        <v>1</v>
      </c>
      <c r="CF7" s="48">
        <f>'Scorecard 21 - Cerner'!E8</f>
        <v>1</v>
      </c>
      <c r="CG7" s="48">
        <f>'Scorecard 21 - Cerner'!F8</f>
        <v>1</v>
      </c>
      <c r="CH7" s="48">
        <f>'Scorecard 22 - Cerner'!C8</f>
        <v>1</v>
      </c>
      <c r="CI7" s="48">
        <f>'Scorecard 22 - Cerner'!D8</f>
        <v>1</v>
      </c>
      <c r="CJ7" s="48">
        <f>'Scorecard 22 - Cerner'!E8</f>
        <v>1</v>
      </c>
      <c r="CK7" s="48">
        <f>'Scorecard 22 - Cerner'!F8</f>
        <v>1</v>
      </c>
      <c r="CL7" s="148">
        <f>'Scorecard 23 - Cerner'!C8</f>
        <v>1</v>
      </c>
      <c r="CM7" s="148">
        <f>'Scorecard 23 - Cerner'!D8</f>
        <v>1</v>
      </c>
      <c r="CN7" s="148">
        <f>'Scorecard 23 - Cerner'!E8</f>
        <v>1</v>
      </c>
      <c r="CO7" s="148">
        <f>'Scorecard 23 - Cerner'!F8</f>
        <v>1</v>
      </c>
    </row>
    <row r="8" spans="1:93" ht="15" customHeight="1">
      <c r="A8" s="49" t="str">
        <f>'ORAE Measure Info'!B26</f>
        <v>Medication Administered: Opioids, All</v>
      </c>
      <c r="B8" s="48">
        <f>'Scorecard 1 - Meditech'!C9</f>
        <v>1</v>
      </c>
      <c r="C8" s="48">
        <f>'Scorecard 1 - Meditech'!D9</f>
        <v>1</v>
      </c>
      <c r="D8" s="48">
        <f>'Scorecard 1 - Meditech'!E9</f>
        <v>1</v>
      </c>
      <c r="E8" s="48">
        <f>'Scorecard 1 - Meditech'!F9</f>
        <v>1</v>
      </c>
      <c r="F8" s="48">
        <f>'Scorecard 2 - Meditech'!C9</f>
        <v>1</v>
      </c>
      <c r="G8" s="48">
        <f>'Scorecard 2 - Meditech'!D9</f>
        <v>1</v>
      </c>
      <c r="H8" s="48">
        <f>'Scorecard 2 - Meditech'!E9</f>
        <v>1</v>
      </c>
      <c r="I8" s="48">
        <f>'Scorecard 2 - Meditech'!F9</f>
        <v>1</v>
      </c>
      <c r="J8" s="48">
        <f>'Scorecard 3 - Allscripts'!C9</f>
        <v>1</v>
      </c>
      <c r="K8" s="48">
        <f>'Scorecard 3 - Allscripts'!D9</f>
        <v>1</v>
      </c>
      <c r="L8" s="48">
        <f>'Scorecard 3 - Allscripts'!E9</f>
        <v>1</v>
      </c>
      <c r="M8" s="48">
        <f>'Scorecard 3 - Allscripts'!F9</f>
        <v>0</v>
      </c>
      <c r="N8" s="48">
        <f>'Scorecard 4 - Meditech'!C9</f>
        <v>1</v>
      </c>
      <c r="O8" s="48">
        <f>'Scorecard 4 - Meditech'!D9</f>
        <v>1</v>
      </c>
      <c r="P8" s="48">
        <f>'Scorecard 4 - Meditech'!E9</f>
        <v>1</v>
      </c>
      <c r="Q8" s="48">
        <f>'Scorecard 4 - Meditech'!F9</f>
        <v>1</v>
      </c>
      <c r="R8" s="48">
        <f>'Scorecard 5 - Epic'!C9</f>
        <v>1</v>
      </c>
      <c r="S8" s="48">
        <f>'Scorecard 5 - Epic'!D9</f>
        <v>1</v>
      </c>
      <c r="T8" s="48">
        <f>'Scorecard 5 - Epic'!E9</f>
        <v>1</v>
      </c>
      <c r="U8" s="48">
        <f>'Scorecard 5 - Epic'!F9</f>
        <v>1</v>
      </c>
      <c r="V8" s="48">
        <f>'Scorecard 6 - Epic'!C9</f>
        <v>1</v>
      </c>
      <c r="W8" s="48">
        <f>'Scorecard 6 - Epic'!D9</f>
        <v>1</v>
      </c>
      <c r="X8" s="48">
        <f>'Scorecard 6 - Epic'!E9</f>
        <v>1</v>
      </c>
      <c r="Y8" s="48">
        <f>'Scorecard 6 - Epic'!F9</f>
        <v>1</v>
      </c>
      <c r="Z8" s="48">
        <f>'Scorecard 7 - Allscripts'!C9</f>
        <v>1</v>
      </c>
      <c r="AA8" s="48">
        <f>'Scorecard 7 - Allscripts'!D9</f>
        <v>1</v>
      </c>
      <c r="AB8" s="48">
        <f>'Scorecard 7 - Allscripts'!E9</f>
        <v>1</v>
      </c>
      <c r="AC8" s="48">
        <f>'Scorecard 7 - Allscripts'!F9</f>
        <v>1</v>
      </c>
      <c r="AD8" s="48">
        <f>'Scorecard 8 - Cerner'!C9</f>
        <v>1</v>
      </c>
      <c r="AE8" s="48">
        <f>'Scorecard 8 - Cerner'!D9</f>
        <v>1</v>
      </c>
      <c r="AF8" s="48">
        <f>'Scorecard 8 - Cerner'!E9</f>
        <v>1</v>
      </c>
      <c r="AG8" s="48">
        <f>'Scorecard 8 - Cerner'!F9</f>
        <v>1</v>
      </c>
      <c r="AH8" s="48">
        <f>'Scorecard 9 - Meditech'!C9</f>
        <v>1</v>
      </c>
      <c r="AI8" s="48">
        <f>'Scorecard 9 - Meditech'!D9</f>
        <v>1</v>
      </c>
      <c r="AJ8" s="48">
        <f>'Scorecard 9 - Meditech'!E9</f>
        <v>1</v>
      </c>
      <c r="AK8" s="48">
        <f>'Scorecard 9 - Meditech'!F9</f>
        <v>1</v>
      </c>
      <c r="AL8" s="48">
        <f>'Scorecard 10 - Allscripts'!C9</f>
        <v>1</v>
      </c>
      <c r="AM8" s="48">
        <f>'Scorecard 10 - Allscripts'!D9</f>
        <v>1</v>
      </c>
      <c r="AN8" s="48">
        <f>'Scorecard 10 - Allscripts'!E9</f>
        <v>1</v>
      </c>
      <c r="AO8" s="48">
        <f>'Scorecard 10 - Allscripts'!F9</f>
        <v>0</v>
      </c>
      <c r="AP8" s="48">
        <f>'Scorecard 11 - Meditech'!C9</f>
        <v>1</v>
      </c>
      <c r="AQ8" s="48">
        <f>'Scorecard 11 - Meditech'!D9</f>
        <v>1</v>
      </c>
      <c r="AR8" s="48">
        <f>'Scorecard 11 - Meditech'!E9</f>
        <v>1</v>
      </c>
      <c r="AS8" s="48">
        <f>'Scorecard 11 - Meditech'!F9</f>
        <v>1</v>
      </c>
      <c r="AT8" s="48">
        <f>'Scorecard 12 - Meditech'!C9</f>
        <v>1</v>
      </c>
      <c r="AU8" s="48">
        <f>'Scorecard 12 - Meditech'!D9</f>
        <v>1</v>
      </c>
      <c r="AV8" s="48">
        <f>'Scorecard 12 - Meditech'!E9</f>
        <v>1</v>
      </c>
      <c r="AW8" s="48">
        <f>'Scorecard 12 - Meditech'!F9</f>
        <v>1</v>
      </c>
      <c r="AX8" s="48">
        <f>'Scorecard 13 - Meditech'!C9</f>
        <v>1</v>
      </c>
      <c r="AY8" s="48">
        <f>'Scorecard 13 - Meditech'!D9</f>
        <v>1</v>
      </c>
      <c r="AZ8" s="48">
        <f>'Scorecard 13 - Meditech'!E9</f>
        <v>1</v>
      </c>
      <c r="BA8" s="48">
        <f>'Scorecard 13 - Meditech'!F9</f>
        <v>1</v>
      </c>
      <c r="BB8" s="48">
        <f>'Scorecard 14 - Epic'!C9</f>
        <v>1</v>
      </c>
      <c r="BC8" s="48">
        <f>'Scorecard 14 - Epic'!D9</f>
        <v>1</v>
      </c>
      <c r="BD8" s="48">
        <f>'Scorecard 14 - Epic'!E9</f>
        <v>1</v>
      </c>
      <c r="BE8" s="48">
        <f>'Scorecard 14 - Epic'!F9</f>
        <v>1</v>
      </c>
      <c r="BF8" s="48">
        <f>'Scorecard 15 - Epic'!C9</f>
        <v>1</v>
      </c>
      <c r="BG8" s="48">
        <f>'Scorecard 15 - Epic'!D9</f>
        <v>1</v>
      </c>
      <c r="BH8" s="48">
        <f>'Scorecard 15 - Epic'!E9</f>
        <v>1</v>
      </c>
      <c r="BI8" s="48">
        <f>'Scorecard 15 - Epic'!F9</f>
        <v>1</v>
      </c>
      <c r="BJ8" s="48">
        <f>'Scorecard 16 - Epic'!C9</f>
        <v>1</v>
      </c>
      <c r="BK8" s="48">
        <f>'Scorecard 16 - Epic'!D9</f>
        <v>1</v>
      </c>
      <c r="BL8" s="48">
        <f>'Scorecard 16 - Epic'!E9</f>
        <v>1</v>
      </c>
      <c r="BM8" s="48">
        <f>'Scorecard 16 - Epic'!F9</f>
        <v>1</v>
      </c>
      <c r="BN8" s="48">
        <f>'Scorecard 17 - Meditech'!C9</f>
        <v>1</v>
      </c>
      <c r="BO8" s="48">
        <f>'Scorecard 17 - Meditech'!D9</f>
        <v>1</v>
      </c>
      <c r="BP8" s="48">
        <f>'Scorecard 17 - Meditech'!E9</f>
        <v>1</v>
      </c>
      <c r="BQ8" s="48">
        <f>'Scorecard 17 - Meditech'!F9</f>
        <v>1</v>
      </c>
      <c r="BR8" s="48">
        <f>'Scorecard 18 - Meditech'!C9</f>
        <v>1</v>
      </c>
      <c r="BS8" s="48">
        <f>'Scorecard 18 - Meditech'!D9</f>
        <v>1</v>
      </c>
      <c r="BT8" s="48">
        <f>'Scorecard 18 - Meditech'!E9</f>
        <v>1</v>
      </c>
      <c r="BU8" s="48">
        <f>'Scorecard 18 - Meditech'!F9</f>
        <v>1</v>
      </c>
      <c r="BV8" s="48">
        <f>'Scorecard 19 - Meditech'!C9</f>
        <v>1</v>
      </c>
      <c r="BW8" s="48">
        <f>'Scorecard 19 - Meditech'!D9</f>
        <v>1</v>
      </c>
      <c r="BX8" s="48">
        <f>'Scorecard 19 - Meditech'!E9</f>
        <v>1</v>
      </c>
      <c r="BY8" s="48">
        <f>'Scorecard 19 - Meditech'!F9</f>
        <v>1</v>
      </c>
      <c r="BZ8" s="48">
        <f>'Scorecard 20 - Cerner'!C9</f>
        <v>1</v>
      </c>
      <c r="CA8" s="48">
        <f>'Scorecard 20 - Cerner'!D9</f>
        <v>1</v>
      </c>
      <c r="CB8" s="48">
        <f>'Scorecard 20 - Cerner'!E9</f>
        <v>1</v>
      </c>
      <c r="CC8" s="48">
        <f>'Scorecard 20 - Cerner'!F9</f>
        <v>0</v>
      </c>
      <c r="CD8" s="48">
        <f>'Scorecard 21 - Cerner'!C9</f>
        <v>1</v>
      </c>
      <c r="CE8" s="48">
        <f>'Scorecard 21 - Cerner'!D9</f>
        <v>1</v>
      </c>
      <c r="CF8" s="48">
        <f>'Scorecard 21 - Cerner'!E9</f>
        <v>1</v>
      </c>
      <c r="CG8" s="48">
        <f>'Scorecard 21 - Cerner'!F9</f>
        <v>0</v>
      </c>
      <c r="CH8" s="48">
        <f>'Scorecard 22 - Cerner'!C9</f>
        <v>1</v>
      </c>
      <c r="CI8" s="48">
        <f>'Scorecard 22 - Cerner'!D9</f>
        <v>1</v>
      </c>
      <c r="CJ8" s="48">
        <f>'Scorecard 22 - Cerner'!E9</f>
        <v>1</v>
      </c>
      <c r="CK8" s="48">
        <f>'Scorecard 22 - Cerner'!F9</f>
        <v>0</v>
      </c>
      <c r="CL8" s="148">
        <f>'Scorecard 23 - Cerner'!C9</f>
        <v>1</v>
      </c>
      <c r="CM8" s="148">
        <f>'Scorecard 23 - Cerner'!D9</f>
        <v>1</v>
      </c>
      <c r="CN8" s="148">
        <f>'Scorecard 23 - Cerner'!E9</f>
        <v>1</v>
      </c>
      <c r="CO8" s="148">
        <f>'Scorecard 23 - Cerner'!F9</f>
        <v>0</v>
      </c>
    </row>
    <row r="9" spans="1:93" ht="15" customHeight="1">
      <c r="A9" s="49" t="str">
        <f>'ORAE Measure Info'!B27</f>
        <v>Medication, Administered: Opioid Antagonist</v>
      </c>
      <c r="B9" s="48">
        <f>'Scorecard 1 - Meditech'!C10</f>
        <v>1</v>
      </c>
      <c r="C9" s="48">
        <f>'Scorecard 1 - Meditech'!D10</f>
        <v>1</v>
      </c>
      <c r="D9" s="48">
        <f>'Scorecard 1 - Meditech'!E10</f>
        <v>1</v>
      </c>
      <c r="E9" s="48">
        <f>'Scorecard 1 - Meditech'!F10</f>
        <v>1</v>
      </c>
      <c r="F9" s="48">
        <f>'Scorecard 2 - Meditech'!C10</f>
        <v>1</v>
      </c>
      <c r="G9" s="48">
        <f>'Scorecard 2 - Meditech'!D10</f>
        <v>1</v>
      </c>
      <c r="H9" s="48">
        <f>'Scorecard 2 - Meditech'!E10</f>
        <v>1</v>
      </c>
      <c r="I9" s="48">
        <f>'Scorecard 2 - Meditech'!F10</f>
        <v>1</v>
      </c>
      <c r="J9" s="48">
        <f>'Scorecard 3 - Allscripts'!C10</f>
        <v>1</v>
      </c>
      <c r="K9" s="48">
        <f>'Scorecard 3 - Allscripts'!D10</f>
        <v>1</v>
      </c>
      <c r="L9" s="48">
        <f>'Scorecard 3 - Allscripts'!E10</f>
        <v>1</v>
      </c>
      <c r="M9" s="48">
        <f>'Scorecard 3 - Allscripts'!F10</f>
        <v>0</v>
      </c>
      <c r="N9" s="48">
        <f>'Scorecard 4 - Meditech'!C10</f>
        <v>1</v>
      </c>
      <c r="O9" s="48">
        <f>'Scorecard 4 - Meditech'!D10</f>
        <v>1</v>
      </c>
      <c r="P9" s="48">
        <f>'Scorecard 4 - Meditech'!E10</f>
        <v>1</v>
      </c>
      <c r="Q9" s="48">
        <f>'Scorecard 4 - Meditech'!F10</f>
        <v>1</v>
      </c>
      <c r="R9" s="48">
        <f>'Scorecard 5 - Epic'!C10</f>
        <v>1</v>
      </c>
      <c r="S9" s="48">
        <f>'Scorecard 5 - Epic'!D10</f>
        <v>1</v>
      </c>
      <c r="T9" s="48">
        <f>'Scorecard 5 - Epic'!E10</f>
        <v>1</v>
      </c>
      <c r="U9" s="48">
        <f>'Scorecard 5 - Epic'!F10</f>
        <v>1</v>
      </c>
      <c r="V9" s="48">
        <f>'Scorecard 6 - Epic'!C10</f>
        <v>1</v>
      </c>
      <c r="W9" s="48">
        <f>'Scorecard 6 - Epic'!D10</f>
        <v>1</v>
      </c>
      <c r="X9" s="48">
        <f>'Scorecard 6 - Epic'!E10</f>
        <v>1</v>
      </c>
      <c r="Y9" s="48">
        <f>'Scorecard 6 - Epic'!F10</f>
        <v>1</v>
      </c>
      <c r="Z9" s="48">
        <f>'Scorecard 7 - Allscripts'!C10</f>
        <v>1</v>
      </c>
      <c r="AA9" s="48">
        <f>'Scorecard 7 - Allscripts'!D10</f>
        <v>1</v>
      </c>
      <c r="AB9" s="48">
        <f>'Scorecard 7 - Allscripts'!E10</f>
        <v>1</v>
      </c>
      <c r="AC9" s="48">
        <f>'Scorecard 7 - Allscripts'!F10</f>
        <v>1</v>
      </c>
      <c r="AD9" s="48">
        <f>'Scorecard 8 - Cerner'!C10</f>
        <v>1</v>
      </c>
      <c r="AE9" s="48">
        <f>'Scorecard 8 - Cerner'!D10</f>
        <v>1</v>
      </c>
      <c r="AF9" s="48">
        <f>'Scorecard 8 - Cerner'!E10</f>
        <v>1</v>
      </c>
      <c r="AG9" s="48">
        <f>'Scorecard 8 - Cerner'!F10</f>
        <v>1</v>
      </c>
      <c r="AH9" s="48">
        <f>'Scorecard 9 - Meditech'!C10</f>
        <v>1</v>
      </c>
      <c r="AI9" s="48">
        <f>'Scorecard 9 - Meditech'!D10</f>
        <v>1</v>
      </c>
      <c r="AJ9" s="48">
        <f>'Scorecard 9 - Meditech'!E10</f>
        <v>1</v>
      </c>
      <c r="AK9" s="48">
        <f>'Scorecard 9 - Meditech'!F10</f>
        <v>1</v>
      </c>
      <c r="AL9" s="48">
        <f>'Scorecard 10 - Allscripts'!C10</f>
        <v>1</v>
      </c>
      <c r="AM9" s="48">
        <f>'Scorecard 10 - Allscripts'!D10</f>
        <v>1</v>
      </c>
      <c r="AN9" s="48">
        <f>'Scorecard 10 - Allscripts'!E10</f>
        <v>1</v>
      </c>
      <c r="AO9" s="48">
        <f>'Scorecard 10 - Allscripts'!F10</f>
        <v>0</v>
      </c>
      <c r="AP9" s="48">
        <f>'Scorecard 11 - Meditech'!C10</f>
        <v>1</v>
      </c>
      <c r="AQ9" s="48">
        <f>'Scorecard 11 - Meditech'!D10</f>
        <v>1</v>
      </c>
      <c r="AR9" s="48">
        <f>'Scorecard 11 - Meditech'!E10</f>
        <v>1</v>
      </c>
      <c r="AS9" s="48">
        <f>'Scorecard 11 - Meditech'!F10</f>
        <v>1</v>
      </c>
      <c r="AT9" s="48">
        <f>'Scorecard 12 - Meditech'!C10</f>
        <v>1</v>
      </c>
      <c r="AU9" s="48">
        <f>'Scorecard 12 - Meditech'!D10</f>
        <v>1</v>
      </c>
      <c r="AV9" s="48">
        <f>'Scorecard 12 - Meditech'!E10</f>
        <v>1</v>
      </c>
      <c r="AW9" s="48">
        <f>'Scorecard 12 - Meditech'!F10</f>
        <v>1</v>
      </c>
      <c r="AX9" s="48">
        <f>'Scorecard 13 - Meditech'!C10</f>
        <v>1</v>
      </c>
      <c r="AY9" s="48">
        <f>'Scorecard 13 - Meditech'!D10</f>
        <v>1</v>
      </c>
      <c r="AZ9" s="48">
        <f>'Scorecard 13 - Meditech'!E10</f>
        <v>1</v>
      </c>
      <c r="BA9" s="48">
        <f>'Scorecard 13 - Meditech'!F10</f>
        <v>1</v>
      </c>
      <c r="BB9" s="48">
        <f>'Scorecard 14 - Epic'!C10</f>
        <v>1</v>
      </c>
      <c r="BC9" s="48">
        <f>'Scorecard 14 - Epic'!D10</f>
        <v>1</v>
      </c>
      <c r="BD9" s="48">
        <f>'Scorecard 14 - Epic'!E10</f>
        <v>1</v>
      </c>
      <c r="BE9" s="48">
        <f>'Scorecard 14 - Epic'!F10</f>
        <v>1</v>
      </c>
      <c r="BF9" s="48">
        <f>'Scorecard 15 - Epic'!C10</f>
        <v>1</v>
      </c>
      <c r="BG9" s="48">
        <f>'Scorecard 15 - Epic'!D10</f>
        <v>1</v>
      </c>
      <c r="BH9" s="48">
        <f>'Scorecard 15 - Epic'!E10</f>
        <v>1</v>
      </c>
      <c r="BI9" s="48">
        <f>'Scorecard 15 - Epic'!F10</f>
        <v>1</v>
      </c>
      <c r="BJ9" s="48">
        <f>'Scorecard 16 - Epic'!C10</f>
        <v>1</v>
      </c>
      <c r="BK9" s="48">
        <f>'Scorecard 16 - Epic'!D10</f>
        <v>1</v>
      </c>
      <c r="BL9" s="48">
        <f>'Scorecard 16 - Epic'!E10</f>
        <v>1</v>
      </c>
      <c r="BM9" s="48">
        <f>'Scorecard 16 - Epic'!F10</f>
        <v>1</v>
      </c>
      <c r="BN9" s="48">
        <f>'Scorecard 17 - Meditech'!C10</f>
        <v>1</v>
      </c>
      <c r="BO9" s="48">
        <f>'Scorecard 17 - Meditech'!D10</f>
        <v>1</v>
      </c>
      <c r="BP9" s="48">
        <f>'Scorecard 17 - Meditech'!E10</f>
        <v>1</v>
      </c>
      <c r="BQ9" s="48">
        <f>'Scorecard 17 - Meditech'!F10</f>
        <v>1</v>
      </c>
      <c r="BR9" s="48">
        <f>'Scorecard 18 - Meditech'!C10</f>
        <v>1</v>
      </c>
      <c r="BS9" s="48">
        <f>'Scorecard 18 - Meditech'!D10</f>
        <v>1</v>
      </c>
      <c r="BT9" s="48">
        <f>'Scorecard 18 - Meditech'!E10</f>
        <v>1</v>
      </c>
      <c r="BU9" s="48">
        <f>'Scorecard 18 - Meditech'!F10</f>
        <v>1</v>
      </c>
      <c r="BV9" s="48">
        <f>'Scorecard 19 - Meditech'!C10</f>
        <v>1</v>
      </c>
      <c r="BW9" s="48">
        <f>'Scorecard 19 - Meditech'!D10</f>
        <v>1</v>
      </c>
      <c r="BX9" s="48">
        <f>'Scorecard 19 - Meditech'!E10</f>
        <v>1</v>
      </c>
      <c r="BY9" s="48">
        <f>'Scorecard 19 - Meditech'!F10</f>
        <v>1</v>
      </c>
      <c r="BZ9" s="48">
        <f>'Scorecard 20 - Cerner'!C10</f>
        <v>1</v>
      </c>
      <c r="CA9" s="48">
        <f>'Scorecard 20 - Cerner'!D10</f>
        <v>1</v>
      </c>
      <c r="CB9" s="48">
        <f>'Scorecard 20 - Cerner'!E10</f>
        <v>1</v>
      </c>
      <c r="CC9" s="48">
        <f>'Scorecard 20 - Cerner'!F10</f>
        <v>0</v>
      </c>
      <c r="CD9" s="48">
        <f>'Scorecard 21 - Cerner'!C10</f>
        <v>1</v>
      </c>
      <c r="CE9" s="48">
        <f>'Scorecard 21 - Cerner'!D10</f>
        <v>1</v>
      </c>
      <c r="CF9" s="48">
        <f>'Scorecard 21 - Cerner'!E10</f>
        <v>1</v>
      </c>
      <c r="CG9" s="48">
        <f>'Scorecard 21 - Cerner'!F10</f>
        <v>0</v>
      </c>
      <c r="CH9" s="48">
        <f>'Scorecard 22 - Cerner'!C10</f>
        <v>1</v>
      </c>
      <c r="CI9" s="48">
        <f>'Scorecard 22 - Cerner'!D10</f>
        <v>1</v>
      </c>
      <c r="CJ9" s="48">
        <f>'Scorecard 22 - Cerner'!E10</f>
        <v>1</v>
      </c>
      <c r="CK9" s="48">
        <f>'Scorecard 22 - Cerner'!F10</f>
        <v>0</v>
      </c>
      <c r="CL9" s="148">
        <f>'Scorecard 23 - Cerner'!C10</f>
        <v>1</v>
      </c>
      <c r="CM9" s="148">
        <f>'Scorecard 23 - Cerner'!D10</f>
        <v>1</v>
      </c>
      <c r="CN9" s="148">
        <f>'Scorecard 23 - Cerner'!E10</f>
        <v>1</v>
      </c>
      <c r="CO9" s="148">
        <f>'Scorecard 23 - Cerner'!F10</f>
        <v>0</v>
      </c>
    </row>
    <row r="10" spans="1:93" ht="15" customHeight="1">
      <c r="A10" s="49" t="str">
        <f>'ORAE Measure Info'!B28</f>
        <v>Birthdate</v>
      </c>
      <c r="B10" s="48">
        <f>'Scorecard 1 - Meditech'!C11</f>
        <v>1</v>
      </c>
      <c r="C10" s="48">
        <f>'Scorecard 1 - Meditech'!D11</f>
        <v>1</v>
      </c>
      <c r="D10" s="48">
        <f>'Scorecard 1 - Meditech'!E11</f>
        <v>1</v>
      </c>
      <c r="E10" s="48">
        <f>'Scorecard 1 - Meditech'!F11</f>
        <v>1</v>
      </c>
      <c r="F10" s="48">
        <f>'Scorecard 2 - Meditech'!C11</f>
        <v>1</v>
      </c>
      <c r="G10" s="48">
        <f>'Scorecard 2 - Meditech'!D11</f>
        <v>1</v>
      </c>
      <c r="H10" s="48">
        <f>'Scorecard 2 - Meditech'!E11</f>
        <v>1</v>
      </c>
      <c r="I10" s="48">
        <f>'Scorecard 2 - Meditech'!F11</f>
        <v>1</v>
      </c>
      <c r="J10" s="48">
        <f>'Scorecard 3 - Allscripts'!C11</f>
        <v>1</v>
      </c>
      <c r="K10" s="48">
        <f>'Scorecard 3 - Allscripts'!D11</f>
        <v>1</v>
      </c>
      <c r="L10" s="48">
        <f>'Scorecard 3 - Allscripts'!E11</f>
        <v>1</v>
      </c>
      <c r="M10" s="48">
        <f>'Scorecard 3 - Allscripts'!F11</f>
        <v>1</v>
      </c>
      <c r="N10" s="48">
        <f>'Scorecard 4 - Meditech'!C11</f>
        <v>1</v>
      </c>
      <c r="O10" s="48">
        <f>'Scorecard 4 - Meditech'!D11</f>
        <v>1</v>
      </c>
      <c r="P10" s="48">
        <f>'Scorecard 4 - Meditech'!E11</f>
        <v>1</v>
      </c>
      <c r="Q10" s="48">
        <f>'Scorecard 4 - Meditech'!F11</f>
        <v>1</v>
      </c>
      <c r="R10" s="48">
        <f>'Scorecard 5 - Epic'!C11</f>
        <v>1</v>
      </c>
      <c r="S10" s="48">
        <f>'Scorecard 5 - Epic'!D11</f>
        <v>1</v>
      </c>
      <c r="T10" s="48">
        <f>'Scorecard 5 - Epic'!E11</f>
        <v>1</v>
      </c>
      <c r="U10" s="48">
        <f>'Scorecard 5 - Epic'!F11</f>
        <v>1</v>
      </c>
      <c r="V10" s="48">
        <f>'Scorecard 6 - Epic'!C11</f>
        <v>1</v>
      </c>
      <c r="W10" s="48">
        <f>'Scorecard 6 - Epic'!D11</f>
        <v>1</v>
      </c>
      <c r="X10" s="48">
        <f>'Scorecard 6 - Epic'!E11</f>
        <v>1</v>
      </c>
      <c r="Y10" s="48">
        <f>'Scorecard 6 - Epic'!F11</f>
        <v>1</v>
      </c>
      <c r="Z10" s="48">
        <f>'Scorecard 7 - Allscripts'!C11</f>
        <v>1</v>
      </c>
      <c r="AA10" s="48">
        <f>'Scorecard 7 - Allscripts'!D11</f>
        <v>1</v>
      </c>
      <c r="AB10" s="48">
        <f>'Scorecard 7 - Allscripts'!E11</f>
        <v>1</v>
      </c>
      <c r="AC10" s="48">
        <f>'Scorecard 7 - Allscripts'!F11</f>
        <v>1</v>
      </c>
      <c r="AD10" s="48">
        <f>'Scorecard 8 - Cerner'!C11</f>
        <v>1</v>
      </c>
      <c r="AE10" s="48">
        <f>'Scorecard 8 - Cerner'!D11</f>
        <v>1</v>
      </c>
      <c r="AF10" s="48">
        <f>'Scorecard 8 - Cerner'!E11</f>
        <v>1</v>
      </c>
      <c r="AG10" s="48">
        <f>'Scorecard 8 - Cerner'!F11</f>
        <v>1</v>
      </c>
      <c r="AH10" s="48">
        <f>'Scorecard 9 - Meditech'!C11</f>
        <v>1</v>
      </c>
      <c r="AI10" s="48">
        <f>'Scorecard 9 - Meditech'!D11</f>
        <v>1</v>
      </c>
      <c r="AJ10" s="48">
        <f>'Scorecard 9 - Meditech'!E11</f>
        <v>1</v>
      </c>
      <c r="AK10" s="48">
        <f>'Scorecard 9 - Meditech'!F11</f>
        <v>1</v>
      </c>
      <c r="AL10" s="48">
        <f>'Scorecard 10 - Allscripts'!C11</f>
        <v>1</v>
      </c>
      <c r="AM10" s="48">
        <f>'Scorecard 10 - Allscripts'!D11</f>
        <v>1</v>
      </c>
      <c r="AN10" s="48">
        <f>'Scorecard 10 - Allscripts'!E11</f>
        <v>1</v>
      </c>
      <c r="AO10" s="48">
        <f>'Scorecard 10 - Allscripts'!F11</f>
        <v>1</v>
      </c>
      <c r="AP10" s="48">
        <f>'Scorecard 11 - Meditech'!C11</f>
        <v>1</v>
      </c>
      <c r="AQ10" s="48">
        <f>'Scorecard 11 - Meditech'!D11</f>
        <v>1</v>
      </c>
      <c r="AR10" s="48">
        <f>'Scorecard 11 - Meditech'!E11</f>
        <v>1</v>
      </c>
      <c r="AS10" s="48">
        <f>'Scorecard 11 - Meditech'!F11</f>
        <v>1</v>
      </c>
      <c r="AT10" s="48">
        <f>'Scorecard 12 - Meditech'!C11</f>
        <v>1</v>
      </c>
      <c r="AU10" s="48">
        <f>'Scorecard 12 - Meditech'!D11</f>
        <v>1</v>
      </c>
      <c r="AV10" s="48">
        <f>'Scorecard 12 - Meditech'!E11</f>
        <v>1</v>
      </c>
      <c r="AW10" s="48">
        <f>'Scorecard 12 - Meditech'!F11</f>
        <v>1</v>
      </c>
      <c r="AX10" s="48">
        <f>'Scorecard 13 - Meditech'!C11</f>
        <v>1</v>
      </c>
      <c r="AY10" s="48">
        <f>'Scorecard 13 - Meditech'!D11</f>
        <v>1</v>
      </c>
      <c r="AZ10" s="48">
        <f>'Scorecard 13 - Meditech'!E11</f>
        <v>1</v>
      </c>
      <c r="BA10" s="48">
        <f>'Scorecard 13 - Meditech'!F11</f>
        <v>1</v>
      </c>
      <c r="BB10" s="48">
        <f>'Scorecard 14 - Epic'!C11</f>
        <v>1</v>
      </c>
      <c r="BC10" s="48">
        <f>'Scorecard 14 - Epic'!D11</f>
        <v>1</v>
      </c>
      <c r="BD10" s="48">
        <f>'Scorecard 14 - Epic'!E11</f>
        <v>1</v>
      </c>
      <c r="BE10" s="48">
        <f>'Scorecard 14 - Epic'!F11</f>
        <v>1</v>
      </c>
      <c r="BF10" s="48">
        <f>'Scorecard 15 - Epic'!C11</f>
        <v>1</v>
      </c>
      <c r="BG10" s="48">
        <f>'Scorecard 15 - Epic'!D11</f>
        <v>1</v>
      </c>
      <c r="BH10" s="48">
        <f>'Scorecard 15 - Epic'!E11</f>
        <v>1</v>
      </c>
      <c r="BI10" s="48">
        <f>'Scorecard 15 - Epic'!F11</f>
        <v>1</v>
      </c>
      <c r="BJ10" s="48">
        <f>'Scorecard 16 - Epic'!C11</f>
        <v>1</v>
      </c>
      <c r="BK10" s="48">
        <f>'Scorecard 16 - Epic'!D11</f>
        <v>1</v>
      </c>
      <c r="BL10" s="48">
        <f>'Scorecard 16 - Epic'!E11</f>
        <v>1</v>
      </c>
      <c r="BM10" s="48">
        <f>'Scorecard 16 - Epic'!F11</f>
        <v>1</v>
      </c>
      <c r="BN10" s="48">
        <f>'Scorecard 17 - Meditech'!C11</f>
        <v>1</v>
      </c>
      <c r="BO10" s="48">
        <f>'Scorecard 17 - Meditech'!D11</f>
        <v>1</v>
      </c>
      <c r="BP10" s="48">
        <f>'Scorecard 17 - Meditech'!E11</f>
        <v>1</v>
      </c>
      <c r="BQ10" s="48">
        <f>'Scorecard 17 - Meditech'!F11</f>
        <v>1</v>
      </c>
      <c r="BR10" s="48">
        <f>'Scorecard 18 - Meditech'!C11</f>
        <v>1</v>
      </c>
      <c r="BS10" s="48">
        <f>'Scorecard 18 - Meditech'!D11</f>
        <v>1</v>
      </c>
      <c r="BT10" s="48">
        <f>'Scorecard 18 - Meditech'!E11</f>
        <v>1</v>
      </c>
      <c r="BU10" s="48">
        <f>'Scorecard 18 - Meditech'!F11</f>
        <v>1</v>
      </c>
      <c r="BV10" s="48">
        <f>'Scorecard 19 - Meditech'!C11</f>
        <v>1</v>
      </c>
      <c r="BW10" s="48">
        <f>'Scorecard 19 - Meditech'!D11</f>
        <v>1</v>
      </c>
      <c r="BX10" s="48">
        <f>'Scorecard 19 - Meditech'!E11</f>
        <v>1</v>
      </c>
      <c r="BY10" s="48">
        <f>'Scorecard 19 - Meditech'!F11</f>
        <v>1</v>
      </c>
      <c r="BZ10" s="48">
        <f>'Scorecard 20 - Cerner'!C11</f>
        <v>1</v>
      </c>
      <c r="CA10" s="48">
        <f>'Scorecard 20 - Cerner'!D11</f>
        <v>1</v>
      </c>
      <c r="CB10" s="48">
        <f>'Scorecard 20 - Cerner'!E11</f>
        <v>1</v>
      </c>
      <c r="CC10" s="48">
        <f>'Scorecard 20 - Cerner'!F11</f>
        <v>1</v>
      </c>
      <c r="CD10" s="48">
        <f>'Scorecard 21 - Cerner'!C11</f>
        <v>1</v>
      </c>
      <c r="CE10" s="48">
        <f>'Scorecard 21 - Cerner'!D11</f>
        <v>1</v>
      </c>
      <c r="CF10" s="48">
        <f>'Scorecard 21 - Cerner'!E11</f>
        <v>1</v>
      </c>
      <c r="CG10" s="48">
        <f>'Scorecard 21 - Cerner'!F11</f>
        <v>1</v>
      </c>
      <c r="CH10" s="48">
        <f>'Scorecard 22 - Cerner'!C11</f>
        <v>1</v>
      </c>
      <c r="CI10" s="48">
        <f>'Scorecard 22 - Cerner'!D11</f>
        <v>1</v>
      </c>
      <c r="CJ10" s="48">
        <f>'Scorecard 22 - Cerner'!E11</f>
        <v>1</v>
      </c>
      <c r="CK10" s="48">
        <f>'Scorecard 22 - Cerner'!F11</f>
        <v>1</v>
      </c>
      <c r="CL10" s="148">
        <f>'Scorecard 23 - Cerner'!C11</f>
        <v>1</v>
      </c>
      <c r="CM10" s="148">
        <f>'Scorecard 23 - Cerner'!D11</f>
        <v>1</v>
      </c>
      <c r="CN10" s="148">
        <f>'Scorecard 23 - Cerner'!E11</f>
        <v>1</v>
      </c>
      <c r="CO10" s="148">
        <f>'Scorecard 23 - Cerner'!F11</f>
        <v>1</v>
      </c>
    </row>
    <row r="11" spans="1:93" ht="15" customHeight="1">
      <c r="A11" s="49" t="str">
        <f>'ORAE Measure Info'!B29</f>
        <v>Ethnicity</v>
      </c>
      <c r="B11" s="48">
        <f>'Scorecard 1 - Meditech'!C12</f>
        <v>1</v>
      </c>
      <c r="C11" s="48">
        <f>'Scorecard 1 - Meditech'!D12</f>
        <v>1</v>
      </c>
      <c r="D11" s="48">
        <f>'Scorecard 1 - Meditech'!E12</f>
        <v>1</v>
      </c>
      <c r="E11" s="48">
        <f>'Scorecard 1 - Meditech'!F12</f>
        <v>1</v>
      </c>
      <c r="F11" s="48">
        <f>'Scorecard 2 - Meditech'!C12</f>
        <v>1</v>
      </c>
      <c r="G11" s="48">
        <f>'Scorecard 2 - Meditech'!D12</f>
        <v>1</v>
      </c>
      <c r="H11" s="48">
        <f>'Scorecard 2 - Meditech'!E12</f>
        <v>1</v>
      </c>
      <c r="I11" s="48">
        <f>'Scorecard 2 - Meditech'!F12</f>
        <v>1</v>
      </c>
      <c r="J11" s="48">
        <f>'Scorecard 3 - Allscripts'!C12</f>
        <v>1</v>
      </c>
      <c r="K11" s="48">
        <f>'Scorecard 3 - Allscripts'!D12</f>
        <v>1</v>
      </c>
      <c r="L11" s="48">
        <f>'Scorecard 3 - Allscripts'!E12</f>
        <v>1</v>
      </c>
      <c r="M11" s="48">
        <f>'Scorecard 3 - Allscripts'!F12</f>
        <v>1</v>
      </c>
      <c r="N11" s="48">
        <f>'Scorecard 4 - Meditech'!C12</f>
        <v>1</v>
      </c>
      <c r="O11" s="48">
        <f>'Scorecard 4 - Meditech'!D12</f>
        <v>1</v>
      </c>
      <c r="P11" s="48">
        <f>'Scorecard 4 - Meditech'!E12</f>
        <v>1</v>
      </c>
      <c r="Q11" s="48">
        <f>'Scorecard 4 - Meditech'!F12</f>
        <v>1</v>
      </c>
      <c r="R11" s="48">
        <f>'Scorecard 5 - Epic'!C12</f>
        <v>1</v>
      </c>
      <c r="S11" s="48">
        <f>'Scorecard 5 - Epic'!D12</f>
        <v>1</v>
      </c>
      <c r="T11" s="48">
        <f>'Scorecard 5 - Epic'!E12</f>
        <v>1</v>
      </c>
      <c r="U11" s="48">
        <f>'Scorecard 5 - Epic'!F12</f>
        <v>1</v>
      </c>
      <c r="V11" s="48">
        <f>'Scorecard 6 - Epic'!C12</f>
        <v>1</v>
      </c>
      <c r="W11" s="48">
        <f>'Scorecard 6 - Epic'!D12</f>
        <v>1</v>
      </c>
      <c r="X11" s="48">
        <f>'Scorecard 6 - Epic'!E12</f>
        <v>1</v>
      </c>
      <c r="Y11" s="48">
        <f>'Scorecard 6 - Epic'!F12</f>
        <v>1</v>
      </c>
      <c r="Z11" s="48">
        <f>'Scorecard 7 - Allscripts'!C12</f>
        <v>1</v>
      </c>
      <c r="AA11" s="48">
        <f>'Scorecard 7 - Allscripts'!D12</f>
        <v>1</v>
      </c>
      <c r="AB11" s="48">
        <f>'Scorecard 7 - Allscripts'!E12</f>
        <v>1</v>
      </c>
      <c r="AC11" s="48">
        <f>'Scorecard 7 - Allscripts'!F12</f>
        <v>1</v>
      </c>
      <c r="AD11" s="48">
        <f>'Scorecard 8 - Cerner'!C12</f>
        <v>1</v>
      </c>
      <c r="AE11" s="48">
        <f>'Scorecard 8 - Cerner'!D12</f>
        <v>1</v>
      </c>
      <c r="AF11" s="48">
        <f>'Scorecard 8 - Cerner'!E12</f>
        <v>1</v>
      </c>
      <c r="AG11" s="48">
        <f>'Scorecard 8 - Cerner'!F12</f>
        <v>1</v>
      </c>
      <c r="AH11" s="48">
        <f>'Scorecard 9 - Meditech'!C12</f>
        <v>1</v>
      </c>
      <c r="AI11" s="48">
        <f>'Scorecard 9 - Meditech'!D12</f>
        <v>1</v>
      </c>
      <c r="AJ11" s="48">
        <f>'Scorecard 9 - Meditech'!E12</f>
        <v>1</v>
      </c>
      <c r="AK11" s="48">
        <f>'Scorecard 9 - Meditech'!F12</f>
        <v>1</v>
      </c>
      <c r="AL11" s="48">
        <f>'Scorecard 10 - Allscripts'!C12</f>
        <v>1</v>
      </c>
      <c r="AM11" s="48">
        <f>'Scorecard 10 - Allscripts'!D12</f>
        <v>1</v>
      </c>
      <c r="AN11" s="48">
        <f>'Scorecard 10 - Allscripts'!E12</f>
        <v>1</v>
      </c>
      <c r="AO11" s="48">
        <f>'Scorecard 10 - Allscripts'!F12</f>
        <v>1</v>
      </c>
      <c r="AP11" s="48">
        <f>'Scorecard 11 - Meditech'!C12</f>
        <v>1</v>
      </c>
      <c r="AQ11" s="48">
        <f>'Scorecard 11 - Meditech'!D12</f>
        <v>1</v>
      </c>
      <c r="AR11" s="48">
        <f>'Scorecard 11 - Meditech'!E12</f>
        <v>1</v>
      </c>
      <c r="AS11" s="48">
        <f>'Scorecard 11 - Meditech'!F12</f>
        <v>1</v>
      </c>
      <c r="AT11" s="48">
        <f>'Scorecard 12 - Meditech'!C12</f>
        <v>1</v>
      </c>
      <c r="AU11" s="48">
        <f>'Scorecard 12 - Meditech'!D12</f>
        <v>1</v>
      </c>
      <c r="AV11" s="48">
        <f>'Scorecard 12 - Meditech'!E12</f>
        <v>1</v>
      </c>
      <c r="AW11" s="48">
        <f>'Scorecard 12 - Meditech'!F12</f>
        <v>1</v>
      </c>
      <c r="AX11" s="48">
        <f>'Scorecard 13 - Meditech'!C12</f>
        <v>1</v>
      </c>
      <c r="AY11" s="48">
        <f>'Scorecard 13 - Meditech'!D12</f>
        <v>1</v>
      </c>
      <c r="AZ11" s="48">
        <f>'Scorecard 13 - Meditech'!E12</f>
        <v>1</v>
      </c>
      <c r="BA11" s="48">
        <f>'Scorecard 13 - Meditech'!F12</f>
        <v>1</v>
      </c>
      <c r="BB11" s="48">
        <f>'Scorecard 14 - Epic'!C12</f>
        <v>1</v>
      </c>
      <c r="BC11" s="48">
        <f>'Scorecard 14 - Epic'!D12</f>
        <v>1</v>
      </c>
      <c r="BD11" s="48">
        <f>'Scorecard 14 - Epic'!E12</f>
        <v>1</v>
      </c>
      <c r="BE11" s="48">
        <f>'Scorecard 14 - Epic'!F12</f>
        <v>1</v>
      </c>
      <c r="BF11" s="48">
        <f>'Scorecard 15 - Epic'!C12</f>
        <v>1</v>
      </c>
      <c r="BG11" s="48">
        <f>'Scorecard 15 - Epic'!D12</f>
        <v>1</v>
      </c>
      <c r="BH11" s="48">
        <f>'Scorecard 15 - Epic'!E12</f>
        <v>1</v>
      </c>
      <c r="BI11" s="48">
        <f>'Scorecard 15 - Epic'!F12</f>
        <v>1</v>
      </c>
      <c r="BJ11" s="48">
        <f>'Scorecard 16 - Epic'!C12</f>
        <v>1</v>
      </c>
      <c r="BK11" s="48">
        <f>'Scorecard 16 - Epic'!D12</f>
        <v>1</v>
      </c>
      <c r="BL11" s="48">
        <f>'Scorecard 16 - Epic'!E12</f>
        <v>1</v>
      </c>
      <c r="BM11" s="48">
        <f>'Scorecard 16 - Epic'!F12</f>
        <v>1</v>
      </c>
      <c r="BN11" s="48">
        <f>'Scorecard 17 - Meditech'!C12</f>
        <v>1</v>
      </c>
      <c r="BO11" s="48">
        <f>'Scorecard 17 - Meditech'!D12</f>
        <v>1</v>
      </c>
      <c r="BP11" s="48">
        <f>'Scorecard 17 - Meditech'!E12</f>
        <v>1</v>
      </c>
      <c r="BQ11" s="48">
        <f>'Scorecard 17 - Meditech'!F12</f>
        <v>1</v>
      </c>
      <c r="BR11" s="48">
        <f>'Scorecard 18 - Meditech'!C12</f>
        <v>1</v>
      </c>
      <c r="BS11" s="48">
        <f>'Scorecard 18 - Meditech'!D12</f>
        <v>1</v>
      </c>
      <c r="BT11" s="48">
        <f>'Scorecard 18 - Meditech'!E12</f>
        <v>1</v>
      </c>
      <c r="BU11" s="48">
        <f>'Scorecard 18 - Meditech'!F12</f>
        <v>1</v>
      </c>
      <c r="BV11" s="48">
        <f>'Scorecard 19 - Meditech'!C12</f>
        <v>1</v>
      </c>
      <c r="BW11" s="48">
        <f>'Scorecard 19 - Meditech'!D12</f>
        <v>1</v>
      </c>
      <c r="BX11" s="48">
        <f>'Scorecard 19 - Meditech'!E12</f>
        <v>1</v>
      </c>
      <c r="BY11" s="48">
        <f>'Scorecard 19 - Meditech'!F12</f>
        <v>1</v>
      </c>
      <c r="BZ11" s="48">
        <f>'Scorecard 20 - Cerner'!C12</f>
        <v>1</v>
      </c>
      <c r="CA11" s="48">
        <f>'Scorecard 20 - Cerner'!D12</f>
        <v>1</v>
      </c>
      <c r="CB11" s="48">
        <f>'Scorecard 20 - Cerner'!E12</f>
        <v>1</v>
      </c>
      <c r="CC11" s="48">
        <f>'Scorecard 20 - Cerner'!F12</f>
        <v>1</v>
      </c>
      <c r="CD11" s="48">
        <f>'Scorecard 21 - Cerner'!C12</f>
        <v>1</v>
      </c>
      <c r="CE11" s="48">
        <f>'Scorecard 21 - Cerner'!D12</f>
        <v>1</v>
      </c>
      <c r="CF11" s="48">
        <f>'Scorecard 21 - Cerner'!E12</f>
        <v>1</v>
      </c>
      <c r="CG11" s="48">
        <f>'Scorecard 21 - Cerner'!F12</f>
        <v>1</v>
      </c>
      <c r="CH11" s="48">
        <f>'Scorecard 22 - Cerner'!C12</f>
        <v>1</v>
      </c>
      <c r="CI11" s="48">
        <f>'Scorecard 22 - Cerner'!D12</f>
        <v>1</v>
      </c>
      <c r="CJ11" s="48">
        <f>'Scorecard 22 - Cerner'!E12</f>
        <v>1</v>
      </c>
      <c r="CK11" s="48">
        <f>'Scorecard 22 - Cerner'!F12</f>
        <v>1</v>
      </c>
      <c r="CL11" s="148">
        <f>'Scorecard 23 - Cerner'!C12</f>
        <v>1</v>
      </c>
      <c r="CM11" s="148">
        <f>'Scorecard 23 - Cerner'!D12</f>
        <v>1</v>
      </c>
      <c r="CN11" s="148">
        <f>'Scorecard 23 - Cerner'!E12</f>
        <v>1</v>
      </c>
      <c r="CO11" s="148">
        <f>'Scorecard 23 - Cerner'!F12</f>
        <v>1</v>
      </c>
    </row>
    <row r="12" spans="1:93" ht="15" customHeight="1">
      <c r="A12" s="49" t="str">
        <f>'ORAE Measure Info'!B30</f>
        <v>Payer</v>
      </c>
      <c r="B12" s="48">
        <f>'Scorecard 1 - Meditech'!C13</f>
        <v>1</v>
      </c>
      <c r="C12" s="48">
        <f>'Scorecard 1 - Meditech'!D13</f>
        <v>1</v>
      </c>
      <c r="D12" s="48">
        <f>'Scorecard 1 - Meditech'!E13</f>
        <v>1</v>
      </c>
      <c r="E12" s="48">
        <f>'Scorecard 1 - Meditech'!F13</f>
        <v>1</v>
      </c>
      <c r="F12" s="48">
        <f>'Scorecard 2 - Meditech'!C13</f>
        <v>1</v>
      </c>
      <c r="G12" s="48">
        <f>'Scorecard 2 - Meditech'!D13</f>
        <v>1</v>
      </c>
      <c r="H12" s="48">
        <f>'Scorecard 2 - Meditech'!E13</f>
        <v>1</v>
      </c>
      <c r="I12" s="48">
        <f>'Scorecard 2 - Meditech'!F13</f>
        <v>1</v>
      </c>
      <c r="J12" s="48">
        <f>'Scorecard 3 - Allscripts'!C13</f>
        <v>1</v>
      </c>
      <c r="K12" s="48">
        <f>'Scorecard 3 - Allscripts'!D13</f>
        <v>1</v>
      </c>
      <c r="L12" s="48">
        <f>'Scorecard 3 - Allscripts'!E13</f>
        <v>1</v>
      </c>
      <c r="M12" s="48">
        <f>'Scorecard 3 - Allscripts'!F13</f>
        <v>1</v>
      </c>
      <c r="N12" s="48">
        <f>'Scorecard 4 - Meditech'!C13</f>
        <v>1</v>
      </c>
      <c r="O12" s="48">
        <f>'Scorecard 4 - Meditech'!D13</f>
        <v>1</v>
      </c>
      <c r="P12" s="48">
        <f>'Scorecard 4 - Meditech'!E13</f>
        <v>1</v>
      </c>
      <c r="Q12" s="48">
        <f>'Scorecard 4 - Meditech'!F13</f>
        <v>1</v>
      </c>
      <c r="R12" s="48">
        <f>'Scorecard 5 - Epic'!C13</f>
        <v>1</v>
      </c>
      <c r="S12" s="48">
        <f>'Scorecard 5 - Epic'!D13</f>
        <v>1</v>
      </c>
      <c r="T12" s="48">
        <f>'Scorecard 5 - Epic'!E13</f>
        <v>1</v>
      </c>
      <c r="U12" s="48">
        <f>'Scorecard 5 - Epic'!F13</f>
        <v>1</v>
      </c>
      <c r="V12" s="48">
        <f>'Scorecard 6 - Epic'!C13</f>
        <v>1</v>
      </c>
      <c r="W12" s="48">
        <f>'Scorecard 6 - Epic'!D13</f>
        <v>1</v>
      </c>
      <c r="X12" s="48">
        <f>'Scorecard 6 - Epic'!E13</f>
        <v>1</v>
      </c>
      <c r="Y12" s="48">
        <f>'Scorecard 6 - Epic'!F13</f>
        <v>1</v>
      </c>
      <c r="Z12" s="48">
        <f>'Scorecard 7 - Allscripts'!C13</f>
        <v>1</v>
      </c>
      <c r="AA12" s="48">
        <f>'Scorecard 7 - Allscripts'!D13</f>
        <v>1</v>
      </c>
      <c r="AB12" s="48">
        <f>'Scorecard 7 - Allscripts'!E13</f>
        <v>1</v>
      </c>
      <c r="AC12" s="48">
        <f>'Scorecard 7 - Allscripts'!F13</f>
        <v>1</v>
      </c>
      <c r="AD12" s="48">
        <f>'Scorecard 8 - Cerner'!C13</f>
        <v>1</v>
      </c>
      <c r="AE12" s="48">
        <f>'Scorecard 8 - Cerner'!D13</f>
        <v>1</v>
      </c>
      <c r="AF12" s="48">
        <f>'Scorecard 8 - Cerner'!E13</f>
        <v>1</v>
      </c>
      <c r="AG12" s="48">
        <f>'Scorecard 8 - Cerner'!F13</f>
        <v>1</v>
      </c>
      <c r="AH12" s="48">
        <f>'Scorecard 9 - Meditech'!C13</f>
        <v>1</v>
      </c>
      <c r="AI12" s="48">
        <f>'Scorecard 9 - Meditech'!D13</f>
        <v>1</v>
      </c>
      <c r="AJ12" s="48">
        <f>'Scorecard 9 - Meditech'!E13</f>
        <v>1</v>
      </c>
      <c r="AK12" s="48">
        <f>'Scorecard 9 - Meditech'!F13</f>
        <v>1</v>
      </c>
      <c r="AL12" s="48">
        <f>'Scorecard 10 - Allscripts'!C13</f>
        <v>1</v>
      </c>
      <c r="AM12" s="48">
        <f>'Scorecard 10 - Allscripts'!D13</f>
        <v>1</v>
      </c>
      <c r="AN12" s="48">
        <f>'Scorecard 10 - Allscripts'!E13</f>
        <v>1</v>
      </c>
      <c r="AO12" s="48">
        <f>'Scorecard 10 - Allscripts'!F13</f>
        <v>1</v>
      </c>
      <c r="AP12" s="48">
        <f>'Scorecard 11 - Meditech'!C13</f>
        <v>1</v>
      </c>
      <c r="AQ12" s="48">
        <f>'Scorecard 11 - Meditech'!D13</f>
        <v>1</v>
      </c>
      <c r="AR12" s="48">
        <f>'Scorecard 11 - Meditech'!E13</f>
        <v>1</v>
      </c>
      <c r="AS12" s="48">
        <f>'Scorecard 11 - Meditech'!F13</f>
        <v>1</v>
      </c>
      <c r="AT12" s="48">
        <f>'Scorecard 12 - Meditech'!C13</f>
        <v>1</v>
      </c>
      <c r="AU12" s="48">
        <f>'Scorecard 12 - Meditech'!D13</f>
        <v>1</v>
      </c>
      <c r="AV12" s="48">
        <f>'Scorecard 12 - Meditech'!E13</f>
        <v>1</v>
      </c>
      <c r="AW12" s="48">
        <f>'Scorecard 12 - Meditech'!F13</f>
        <v>1</v>
      </c>
      <c r="AX12" s="48">
        <f>'Scorecard 13 - Meditech'!C13</f>
        <v>1</v>
      </c>
      <c r="AY12" s="48">
        <f>'Scorecard 13 - Meditech'!D13</f>
        <v>1</v>
      </c>
      <c r="AZ12" s="48">
        <f>'Scorecard 13 - Meditech'!E13</f>
        <v>1</v>
      </c>
      <c r="BA12" s="48">
        <f>'Scorecard 13 - Meditech'!F13</f>
        <v>1</v>
      </c>
      <c r="BB12" s="48">
        <f>'Scorecard 14 - Epic'!C13</f>
        <v>1</v>
      </c>
      <c r="BC12" s="48">
        <f>'Scorecard 14 - Epic'!D13</f>
        <v>1</v>
      </c>
      <c r="BD12" s="48">
        <f>'Scorecard 14 - Epic'!E13</f>
        <v>1</v>
      </c>
      <c r="BE12" s="48">
        <f>'Scorecard 14 - Epic'!F13</f>
        <v>1</v>
      </c>
      <c r="BF12" s="48">
        <f>'Scorecard 15 - Epic'!C13</f>
        <v>1</v>
      </c>
      <c r="BG12" s="48">
        <f>'Scorecard 15 - Epic'!D13</f>
        <v>1</v>
      </c>
      <c r="BH12" s="48">
        <f>'Scorecard 15 - Epic'!E13</f>
        <v>1</v>
      </c>
      <c r="BI12" s="48">
        <f>'Scorecard 15 - Epic'!F13</f>
        <v>1</v>
      </c>
      <c r="BJ12" s="48">
        <f>'Scorecard 16 - Epic'!C13</f>
        <v>1</v>
      </c>
      <c r="BK12" s="48">
        <f>'Scorecard 16 - Epic'!D13</f>
        <v>1</v>
      </c>
      <c r="BL12" s="48">
        <f>'Scorecard 16 - Epic'!E13</f>
        <v>1</v>
      </c>
      <c r="BM12" s="48">
        <f>'Scorecard 16 - Epic'!F13</f>
        <v>1</v>
      </c>
      <c r="BN12" s="48">
        <f>'Scorecard 17 - Meditech'!C13</f>
        <v>1</v>
      </c>
      <c r="BO12" s="48">
        <f>'Scorecard 17 - Meditech'!D13</f>
        <v>1</v>
      </c>
      <c r="BP12" s="48">
        <f>'Scorecard 17 - Meditech'!E13</f>
        <v>1</v>
      </c>
      <c r="BQ12" s="48">
        <f>'Scorecard 17 - Meditech'!F13</f>
        <v>1</v>
      </c>
      <c r="BR12" s="48">
        <f>'Scorecard 18 - Meditech'!C13</f>
        <v>1</v>
      </c>
      <c r="BS12" s="48">
        <f>'Scorecard 18 - Meditech'!D13</f>
        <v>1</v>
      </c>
      <c r="BT12" s="48">
        <f>'Scorecard 18 - Meditech'!E13</f>
        <v>1</v>
      </c>
      <c r="BU12" s="48">
        <f>'Scorecard 18 - Meditech'!F13</f>
        <v>1</v>
      </c>
      <c r="BV12" s="48">
        <f>'Scorecard 19 - Meditech'!C13</f>
        <v>1</v>
      </c>
      <c r="BW12" s="48">
        <f>'Scorecard 19 - Meditech'!D13</f>
        <v>1</v>
      </c>
      <c r="BX12" s="48">
        <f>'Scorecard 19 - Meditech'!E13</f>
        <v>1</v>
      </c>
      <c r="BY12" s="48">
        <f>'Scorecard 19 - Meditech'!F13</f>
        <v>1</v>
      </c>
      <c r="BZ12" s="48">
        <f>'Scorecard 20 - Cerner'!C13</f>
        <v>1</v>
      </c>
      <c r="CA12" s="48">
        <f>'Scorecard 20 - Cerner'!D13</f>
        <v>1</v>
      </c>
      <c r="CB12" s="48">
        <f>'Scorecard 20 - Cerner'!E13</f>
        <v>1</v>
      </c>
      <c r="CC12" s="48">
        <f>'Scorecard 20 - Cerner'!F13</f>
        <v>1</v>
      </c>
      <c r="CD12" s="48">
        <f>'Scorecard 21 - Cerner'!C13</f>
        <v>1</v>
      </c>
      <c r="CE12" s="48">
        <f>'Scorecard 21 - Cerner'!D13</f>
        <v>1</v>
      </c>
      <c r="CF12" s="48">
        <f>'Scorecard 21 - Cerner'!E13</f>
        <v>1</v>
      </c>
      <c r="CG12" s="48">
        <f>'Scorecard 21 - Cerner'!F13</f>
        <v>1</v>
      </c>
      <c r="CH12" s="48">
        <f>'Scorecard 22 - Cerner'!C13</f>
        <v>1</v>
      </c>
      <c r="CI12" s="48">
        <f>'Scorecard 22 - Cerner'!D13</f>
        <v>1</v>
      </c>
      <c r="CJ12" s="48">
        <f>'Scorecard 22 - Cerner'!E13</f>
        <v>1</v>
      </c>
      <c r="CK12" s="48">
        <f>'Scorecard 22 - Cerner'!F13</f>
        <v>1</v>
      </c>
      <c r="CL12" s="148">
        <f>'Scorecard 23 - Cerner'!C13</f>
        <v>1</v>
      </c>
      <c r="CM12" s="148">
        <f>'Scorecard 23 - Cerner'!D13</f>
        <v>1</v>
      </c>
      <c r="CN12" s="148">
        <f>'Scorecard 23 - Cerner'!E13</f>
        <v>1</v>
      </c>
      <c r="CO12" s="148">
        <f>'Scorecard 23 - Cerner'!F13</f>
        <v>1</v>
      </c>
    </row>
    <row r="13" spans="1:93" ht="15" customHeight="1">
      <c r="A13" s="49" t="str">
        <f>'ORAE Measure Info'!B31</f>
        <v>Race</v>
      </c>
      <c r="B13" s="48">
        <f>'Scorecard 1 - Meditech'!C14</f>
        <v>1</v>
      </c>
      <c r="C13" s="48">
        <f>'Scorecard 1 - Meditech'!D14</f>
        <v>1</v>
      </c>
      <c r="D13" s="48">
        <f>'Scorecard 1 - Meditech'!E14</f>
        <v>1</v>
      </c>
      <c r="E13" s="48">
        <f>'Scorecard 1 - Meditech'!F14</f>
        <v>1</v>
      </c>
      <c r="F13" s="48">
        <f>'Scorecard 2 - Meditech'!C14</f>
        <v>1</v>
      </c>
      <c r="G13" s="48">
        <f>'Scorecard 2 - Meditech'!D14</f>
        <v>1</v>
      </c>
      <c r="H13" s="48">
        <f>'Scorecard 2 - Meditech'!E14</f>
        <v>1</v>
      </c>
      <c r="I13" s="48">
        <f>'Scorecard 2 - Meditech'!F14</f>
        <v>1</v>
      </c>
      <c r="J13" s="48">
        <f>'Scorecard 3 - Allscripts'!C14</f>
        <v>1</v>
      </c>
      <c r="K13" s="48">
        <f>'Scorecard 3 - Allscripts'!D14</f>
        <v>1</v>
      </c>
      <c r="L13" s="48">
        <f>'Scorecard 3 - Allscripts'!E14</f>
        <v>1</v>
      </c>
      <c r="M13" s="48">
        <f>'Scorecard 3 - Allscripts'!F14</f>
        <v>1</v>
      </c>
      <c r="N13" s="48">
        <f>'Scorecard 4 - Meditech'!C14</f>
        <v>1</v>
      </c>
      <c r="O13" s="48">
        <f>'Scorecard 4 - Meditech'!D14</f>
        <v>1</v>
      </c>
      <c r="P13" s="48">
        <f>'Scorecard 4 - Meditech'!E14</f>
        <v>1</v>
      </c>
      <c r="Q13" s="48">
        <f>'Scorecard 4 - Meditech'!F14</f>
        <v>1</v>
      </c>
      <c r="R13" s="48">
        <f>'Scorecard 5 - Epic'!C14</f>
        <v>1</v>
      </c>
      <c r="S13" s="48">
        <f>'Scorecard 5 - Epic'!D14</f>
        <v>1</v>
      </c>
      <c r="T13" s="48">
        <f>'Scorecard 5 - Epic'!E14</f>
        <v>1</v>
      </c>
      <c r="U13" s="48">
        <f>'Scorecard 5 - Epic'!F14</f>
        <v>1</v>
      </c>
      <c r="V13" s="48">
        <f>'Scorecard 6 - Epic'!C14</f>
        <v>1</v>
      </c>
      <c r="W13" s="48">
        <f>'Scorecard 6 - Epic'!D14</f>
        <v>1</v>
      </c>
      <c r="X13" s="48">
        <f>'Scorecard 6 - Epic'!E14</f>
        <v>1</v>
      </c>
      <c r="Y13" s="48">
        <f>'Scorecard 6 - Epic'!F14</f>
        <v>1</v>
      </c>
      <c r="Z13" s="48">
        <f>'Scorecard 7 - Allscripts'!C14</f>
        <v>1</v>
      </c>
      <c r="AA13" s="48">
        <f>'Scorecard 7 - Allscripts'!D14</f>
        <v>1</v>
      </c>
      <c r="AB13" s="48">
        <f>'Scorecard 7 - Allscripts'!E14</f>
        <v>1</v>
      </c>
      <c r="AC13" s="48">
        <f>'Scorecard 7 - Allscripts'!F14</f>
        <v>1</v>
      </c>
      <c r="AD13" s="48">
        <f>'Scorecard 8 - Cerner'!C14</f>
        <v>1</v>
      </c>
      <c r="AE13" s="48">
        <f>'Scorecard 8 - Cerner'!D14</f>
        <v>1</v>
      </c>
      <c r="AF13" s="48">
        <f>'Scorecard 8 - Cerner'!E14</f>
        <v>1</v>
      </c>
      <c r="AG13" s="48">
        <f>'Scorecard 8 - Cerner'!F14</f>
        <v>1</v>
      </c>
      <c r="AH13" s="48">
        <f>'Scorecard 9 - Meditech'!C14</f>
        <v>1</v>
      </c>
      <c r="AI13" s="48">
        <f>'Scorecard 9 - Meditech'!D14</f>
        <v>1</v>
      </c>
      <c r="AJ13" s="48">
        <f>'Scorecard 9 - Meditech'!E14</f>
        <v>1</v>
      </c>
      <c r="AK13" s="48">
        <f>'Scorecard 9 - Meditech'!F14</f>
        <v>1</v>
      </c>
      <c r="AL13" s="48">
        <f>'Scorecard 10 - Allscripts'!C14</f>
        <v>1</v>
      </c>
      <c r="AM13" s="48">
        <f>'Scorecard 10 - Allscripts'!D14</f>
        <v>1</v>
      </c>
      <c r="AN13" s="48">
        <f>'Scorecard 10 - Allscripts'!E14</f>
        <v>1</v>
      </c>
      <c r="AO13" s="48">
        <f>'Scorecard 10 - Allscripts'!F14</f>
        <v>1</v>
      </c>
      <c r="AP13" s="48">
        <f>'Scorecard 11 - Meditech'!C14</f>
        <v>1</v>
      </c>
      <c r="AQ13" s="48">
        <f>'Scorecard 11 - Meditech'!D14</f>
        <v>1</v>
      </c>
      <c r="AR13" s="48">
        <f>'Scorecard 11 - Meditech'!E14</f>
        <v>1</v>
      </c>
      <c r="AS13" s="48">
        <f>'Scorecard 11 - Meditech'!F14</f>
        <v>1</v>
      </c>
      <c r="AT13" s="48">
        <f>'Scorecard 12 - Meditech'!C14</f>
        <v>1</v>
      </c>
      <c r="AU13" s="48">
        <f>'Scorecard 12 - Meditech'!D14</f>
        <v>1</v>
      </c>
      <c r="AV13" s="48">
        <f>'Scorecard 12 - Meditech'!E14</f>
        <v>1</v>
      </c>
      <c r="AW13" s="48">
        <f>'Scorecard 12 - Meditech'!F14</f>
        <v>1</v>
      </c>
      <c r="AX13" s="48">
        <f>'Scorecard 13 - Meditech'!C14</f>
        <v>1</v>
      </c>
      <c r="AY13" s="48">
        <f>'Scorecard 13 - Meditech'!D14</f>
        <v>1</v>
      </c>
      <c r="AZ13" s="48">
        <f>'Scorecard 13 - Meditech'!E14</f>
        <v>1</v>
      </c>
      <c r="BA13" s="48">
        <f>'Scorecard 13 - Meditech'!F14</f>
        <v>1</v>
      </c>
      <c r="BB13" s="48">
        <f>'Scorecard 14 - Epic'!C14</f>
        <v>1</v>
      </c>
      <c r="BC13" s="48">
        <f>'Scorecard 14 - Epic'!D14</f>
        <v>1</v>
      </c>
      <c r="BD13" s="48">
        <f>'Scorecard 14 - Epic'!E14</f>
        <v>1</v>
      </c>
      <c r="BE13" s="48">
        <f>'Scorecard 14 - Epic'!F14</f>
        <v>1</v>
      </c>
      <c r="BF13" s="48">
        <f>'Scorecard 15 - Epic'!C14</f>
        <v>1</v>
      </c>
      <c r="BG13" s="48">
        <f>'Scorecard 15 - Epic'!D14</f>
        <v>1</v>
      </c>
      <c r="BH13" s="48">
        <f>'Scorecard 15 - Epic'!E14</f>
        <v>1</v>
      </c>
      <c r="BI13" s="48">
        <f>'Scorecard 15 - Epic'!F14</f>
        <v>1</v>
      </c>
      <c r="BJ13" s="48">
        <f>'Scorecard 16 - Epic'!C14</f>
        <v>1</v>
      </c>
      <c r="BK13" s="48">
        <f>'Scorecard 16 - Epic'!D14</f>
        <v>1</v>
      </c>
      <c r="BL13" s="48">
        <f>'Scorecard 16 - Epic'!E14</f>
        <v>1</v>
      </c>
      <c r="BM13" s="48">
        <f>'Scorecard 16 - Epic'!F14</f>
        <v>1</v>
      </c>
      <c r="BN13" s="48">
        <f>'Scorecard 17 - Meditech'!C14</f>
        <v>1</v>
      </c>
      <c r="BO13" s="48">
        <f>'Scorecard 17 - Meditech'!D14</f>
        <v>1</v>
      </c>
      <c r="BP13" s="48">
        <f>'Scorecard 17 - Meditech'!E14</f>
        <v>1</v>
      </c>
      <c r="BQ13" s="48">
        <f>'Scorecard 17 - Meditech'!F14</f>
        <v>1</v>
      </c>
      <c r="BR13" s="48">
        <f>'Scorecard 18 - Meditech'!C14</f>
        <v>1</v>
      </c>
      <c r="BS13" s="48">
        <f>'Scorecard 18 - Meditech'!D14</f>
        <v>1</v>
      </c>
      <c r="BT13" s="48">
        <f>'Scorecard 18 - Meditech'!E14</f>
        <v>1</v>
      </c>
      <c r="BU13" s="48">
        <f>'Scorecard 18 - Meditech'!F14</f>
        <v>1</v>
      </c>
      <c r="BV13" s="48">
        <f>'Scorecard 19 - Meditech'!C14</f>
        <v>1</v>
      </c>
      <c r="BW13" s="48">
        <f>'Scorecard 19 - Meditech'!D14</f>
        <v>1</v>
      </c>
      <c r="BX13" s="48">
        <f>'Scorecard 19 - Meditech'!E14</f>
        <v>1</v>
      </c>
      <c r="BY13" s="48">
        <f>'Scorecard 19 - Meditech'!F14</f>
        <v>1</v>
      </c>
      <c r="BZ13" s="48">
        <f>'Scorecard 20 - Cerner'!C14</f>
        <v>1</v>
      </c>
      <c r="CA13" s="48">
        <f>'Scorecard 20 - Cerner'!D14</f>
        <v>1</v>
      </c>
      <c r="CB13" s="48">
        <f>'Scorecard 20 - Cerner'!E14</f>
        <v>1</v>
      </c>
      <c r="CC13" s="48">
        <f>'Scorecard 20 - Cerner'!F14</f>
        <v>1</v>
      </c>
      <c r="CD13" s="48">
        <f>'Scorecard 21 - Cerner'!C14</f>
        <v>1</v>
      </c>
      <c r="CE13" s="48">
        <f>'Scorecard 21 - Cerner'!D14</f>
        <v>1</v>
      </c>
      <c r="CF13" s="48">
        <f>'Scorecard 21 - Cerner'!E14</f>
        <v>1</v>
      </c>
      <c r="CG13" s="48">
        <f>'Scorecard 21 - Cerner'!F14</f>
        <v>1</v>
      </c>
      <c r="CH13" s="48">
        <f>'Scorecard 22 - Cerner'!C14</f>
        <v>1</v>
      </c>
      <c r="CI13" s="48">
        <f>'Scorecard 22 - Cerner'!D14</f>
        <v>1</v>
      </c>
      <c r="CJ13" s="48">
        <f>'Scorecard 22 - Cerner'!E14</f>
        <v>1</v>
      </c>
      <c r="CK13" s="48">
        <f>'Scorecard 22 - Cerner'!F14</f>
        <v>1</v>
      </c>
      <c r="CL13" s="148">
        <f>'Scorecard 23 - Cerner'!C14</f>
        <v>1</v>
      </c>
      <c r="CM13" s="148">
        <f>'Scorecard 23 - Cerner'!D14</f>
        <v>1</v>
      </c>
      <c r="CN13" s="148">
        <f>'Scorecard 23 - Cerner'!E14</f>
        <v>1</v>
      </c>
      <c r="CO13" s="148">
        <f>'Scorecard 23 - Cerner'!F14</f>
        <v>1</v>
      </c>
    </row>
    <row r="14" spans="1:93" ht="15" customHeight="1">
      <c r="A14" s="49" t="str">
        <f>'ORAE Measure Info'!B32</f>
        <v>ONC Administrative Sex</v>
      </c>
      <c r="B14" s="48">
        <f>'Scorecard 1 - Meditech'!C15</f>
        <v>1</v>
      </c>
      <c r="C14" s="48">
        <f>'Scorecard 1 - Meditech'!D15</f>
        <v>1</v>
      </c>
      <c r="D14" s="48">
        <f>'Scorecard 1 - Meditech'!E15</f>
        <v>1</v>
      </c>
      <c r="E14" s="48">
        <f>'Scorecard 1 - Meditech'!F15</f>
        <v>1</v>
      </c>
      <c r="F14" s="48">
        <f>'Scorecard 2 - Meditech'!C15</f>
        <v>1</v>
      </c>
      <c r="G14" s="48">
        <f>'Scorecard 2 - Meditech'!D15</f>
        <v>1</v>
      </c>
      <c r="H14" s="48">
        <f>'Scorecard 2 - Meditech'!E15</f>
        <v>1</v>
      </c>
      <c r="I14" s="48">
        <f>'Scorecard 2 - Meditech'!F15</f>
        <v>1</v>
      </c>
      <c r="J14" s="48">
        <f>'Scorecard 3 - Allscripts'!C15</f>
        <v>1</v>
      </c>
      <c r="K14" s="48">
        <f>'Scorecard 3 - Allscripts'!D15</f>
        <v>1</v>
      </c>
      <c r="L14" s="48">
        <f>'Scorecard 3 - Allscripts'!E15</f>
        <v>1</v>
      </c>
      <c r="M14" s="48">
        <f>'Scorecard 3 - Allscripts'!F15</f>
        <v>1</v>
      </c>
      <c r="N14" s="48">
        <f>'Scorecard 4 - Meditech'!C15</f>
        <v>1</v>
      </c>
      <c r="O14" s="48">
        <f>'Scorecard 4 - Meditech'!D15</f>
        <v>1</v>
      </c>
      <c r="P14" s="48">
        <f>'Scorecard 4 - Meditech'!E15</f>
        <v>1</v>
      </c>
      <c r="Q14" s="48">
        <f>'Scorecard 4 - Meditech'!F15</f>
        <v>1</v>
      </c>
      <c r="R14" s="48">
        <f>'Scorecard 5 - Epic'!C15</f>
        <v>1</v>
      </c>
      <c r="S14" s="48">
        <f>'Scorecard 5 - Epic'!D15</f>
        <v>1</v>
      </c>
      <c r="T14" s="48">
        <f>'Scorecard 5 - Epic'!E15</f>
        <v>1</v>
      </c>
      <c r="U14" s="48">
        <f>'Scorecard 5 - Epic'!F15</f>
        <v>1</v>
      </c>
      <c r="V14" s="48">
        <f>'Scorecard 6 - Epic'!C15</f>
        <v>1</v>
      </c>
      <c r="W14" s="48">
        <f>'Scorecard 6 - Epic'!D15</f>
        <v>1</v>
      </c>
      <c r="X14" s="48">
        <f>'Scorecard 6 - Epic'!E15</f>
        <v>1</v>
      </c>
      <c r="Y14" s="48">
        <f>'Scorecard 6 - Epic'!F15</f>
        <v>1</v>
      </c>
      <c r="Z14" s="48">
        <f>'Scorecard 7 - Allscripts'!C15</f>
        <v>1</v>
      </c>
      <c r="AA14" s="48">
        <f>'Scorecard 7 - Allscripts'!D15</f>
        <v>1</v>
      </c>
      <c r="AB14" s="48">
        <f>'Scorecard 7 - Allscripts'!E15</f>
        <v>1</v>
      </c>
      <c r="AC14" s="48">
        <f>'Scorecard 7 - Allscripts'!F15</f>
        <v>1</v>
      </c>
      <c r="AD14" s="48">
        <f>'Scorecard 8 - Cerner'!C15</f>
        <v>1</v>
      </c>
      <c r="AE14" s="48">
        <f>'Scorecard 8 - Cerner'!D15</f>
        <v>1</v>
      </c>
      <c r="AF14" s="48">
        <f>'Scorecard 8 - Cerner'!E15</f>
        <v>1</v>
      </c>
      <c r="AG14" s="48">
        <f>'Scorecard 8 - Cerner'!F15</f>
        <v>1</v>
      </c>
      <c r="AH14" s="48">
        <f>'Scorecard 9 - Meditech'!C15</f>
        <v>1</v>
      </c>
      <c r="AI14" s="48">
        <f>'Scorecard 9 - Meditech'!D15</f>
        <v>1</v>
      </c>
      <c r="AJ14" s="48">
        <f>'Scorecard 9 - Meditech'!E15</f>
        <v>1</v>
      </c>
      <c r="AK14" s="48">
        <f>'Scorecard 9 - Meditech'!F15</f>
        <v>1</v>
      </c>
      <c r="AL14" s="48">
        <f>'Scorecard 10 - Allscripts'!C15</f>
        <v>1</v>
      </c>
      <c r="AM14" s="48">
        <f>'Scorecard 10 - Allscripts'!D15</f>
        <v>1</v>
      </c>
      <c r="AN14" s="48">
        <f>'Scorecard 10 - Allscripts'!E15</f>
        <v>1</v>
      </c>
      <c r="AO14" s="48">
        <f>'Scorecard 10 - Allscripts'!F15</f>
        <v>1</v>
      </c>
      <c r="AP14" s="48">
        <f>'Scorecard 11 - Meditech'!C15</f>
        <v>1</v>
      </c>
      <c r="AQ14" s="48">
        <f>'Scorecard 11 - Meditech'!D15</f>
        <v>1</v>
      </c>
      <c r="AR14" s="48">
        <f>'Scorecard 11 - Meditech'!E15</f>
        <v>1</v>
      </c>
      <c r="AS14" s="48">
        <f>'Scorecard 11 - Meditech'!F15</f>
        <v>1</v>
      </c>
      <c r="AT14" s="48">
        <f>'Scorecard 12 - Meditech'!C15</f>
        <v>1</v>
      </c>
      <c r="AU14" s="48">
        <f>'Scorecard 12 - Meditech'!D15</f>
        <v>1</v>
      </c>
      <c r="AV14" s="48">
        <f>'Scorecard 12 - Meditech'!E15</f>
        <v>1</v>
      </c>
      <c r="AW14" s="48">
        <f>'Scorecard 12 - Meditech'!F15</f>
        <v>1</v>
      </c>
      <c r="AX14" s="48">
        <f>'Scorecard 13 - Meditech'!C15</f>
        <v>1</v>
      </c>
      <c r="AY14" s="48">
        <f>'Scorecard 13 - Meditech'!D15</f>
        <v>1</v>
      </c>
      <c r="AZ14" s="48">
        <f>'Scorecard 13 - Meditech'!E15</f>
        <v>1</v>
      </c>
      <c r="BA14" s="48">
        <f>'Scorecard 13 - Meditech'!F15</f>
        <v>1</v>
      </c>
      <c r="BB14" s="48">
        <f>'Scorecard 14 - Epic'!C15</f>
        <v>1</v>
      </c>
      <c r="BC14" s="48">
        <f>'Scorecard 14 - Epic'!D15</f>
        <v>1</v>
      </c>
      <c r="BD14" s="48">
        <f>'Scorecard 14 - Epic'!E15</f>
        <v>1</v>
      </c>
      <c r="BE14" s="48">
        <f>'Scorecard 14 - Epic'!F15</f>
        <v>1</v>
      </c>
      <c r="BF14" s="48">
        <f>'Scorecard 15 - Epic'!C15</f>
        <v>1</v>
      </c>
      <c r="BG14" s="48">
        <f>'Scorecard 15 - Epic'!D15</f>
        <v>1</v>
      </c>
      <c r="BH14" s="48">
        <f>'Scorecard 15 - Epic'!E15</f>
        <v>1</v>
      </c>
      <c r="BI14" s="48">
        <f>'Scorecard 15 - Epic'!F15</f>
        <v>1</v>
      </c>
      <c r="BJ14" s="48">
        <f>'Scorecard 16 - Epic'!C15</f>
        <v>1</v>
      </c>
      <c r="BK14" s="48">
        <f>'Scorecard 16 - Epic'!D15</f>
        <v>1</v>
      </c>
      <c r="BL14" s="48">
        <f>'Scorecard 16 - Epic'!E15</f>
        <v>1</v>
      </c>
      <c r="BM14" s="48">
        <f>'Scorecard 16 - Epic'!F15</f>
        <v>1</v>
      </c>
      <c r="BN14" s="48">
        <f>'Scorecard 17 - Meditech'!C15</f>
        <v>1</v>
      </c>
      <c r="BO14" s="48">
        <f>'Scorecard 17 - Meditech'!D15</f>
        <v>1</v>
      </c>
      <c r="BP14" s="48">
        <f>'Scorecard 17 - Meditech'!E15</f>
        <v>1</v>
      </c>
      <c r="BQ14" s="48">
        <f>'Scorecard 17 - Meditech'!F15</f>
        <v>1</v>
      </c>
      <c r="BR14" s="48">
        <f>'Scorecard 18 - Meditech'!C15</f>
        <v>1</v>
      </c>
      <c r="BS14" s="48">
        <f>'Scorecard 18 - Meditech'!D15</f>
        <v>1</v>
      </c>
      <c r="BT14" s="48">
        <f>'Scorecard 18 - Meditech'!E15</f>
        <v>1</v>
      </c>
      <c r="BU14" s="48">
        <f>'Scorecard 18 - Meditech'!F15</f>
        <v>1</v>
      </c>
      <c r="BV14" s="48">
        <f>'Scorecard 19 - Meditech'!C15</f>
        <v>1</v>
      </c>
      <c r="BW14" s="48">
        <f>'Scorecard 19 - Meditech'!D15</f>
        <v>1</v>
      </c>
      <c r="BX14" s="48">
        <f>'Scorecard 19 - Meditech'!E15</f>
        <v>1</v>
      </c>
      <c r="BY14" s="48">
        <f>'Scorecard 19 - Meditech'!F15</f>
        <v>1</v>
      </c>
      <c r="BZ14" s="48">
        <f>'Scorecard 20 - Cerner'!C15</f>
        <v>1</v>
      </c>
      <c r="CA14" s="48">
        <f>'Scorecard 20 - Cerner'!D15</f>
        <v>1</v>
      </c>
      <c r="CB14" s="48">
        <f>'Scorecard 20 - Cerner'!E15</f>
        <v>1</v>
      </c>
      <c r="CC14" s="48">
        <f>'Scorecard 20 - Cerner'!F15</f>
        <v>1</v>
      </c>
      <c r="CD14" s="48">
        <f>'Scorecard 21 - Cerner'!C15</f>
        <v>1</v>
      </c>
      <c r="CE14" s="48">
        <f>'Scorecard 21 - Cerner'!D15</f>
        <v>1</v>
      </c>
      <c r="CF14" s="48">
        <f>'Scorecard 21 - Cerner'!E15</f>
        <v>1</v>
      </c>
      <c r="CG14" s="48">
        <f>'Scorecard 21 - Cerner'!F15</f>
        <v>1</v>
      </c>
      <c r="CH14" s="48">
        <f>'Scorecard 22 - Cerner'!C15</f>
        <v>1</v>
      </c>
      <c r="CI14" s="48">
        <f>'Scorecard 22 - Cerner'!D15</f>
        <v>1</v>
      </c>
      <c r="CJ14" s="48">
        <f>'Scorecard 22 - Cerner'!E15</f>
        <v>1</v>
      </c>
      <c r="CK14" s="48">
        <f>'Scorecard 22 - Cerner'!F15</f>
        <v>1</v>
      </c>
      <c r="CL14" s="148">
        <f>'Scorecard 23 - Cerner'!C15</f>
        <v>1</v>
      </c>
      <c r="CM14" s="148">
        <f>'Scorecard 23 - Cerner'!D15</f>
        <v>1</v>
      </c>
      <c r="CN14" s="148">
        <f>'Scorecard 23 - Cerner'!E15</f>
        <v>1</v>
      </c>
      <c r="CO14" s="148">
        <f>'Scorecard 23 - Cerner'!F15</f>
        <v>1</v>
      </c>
    </row>
    <row r="15" spans="1:93" ht="15" customHeight="1">
      <c r="A15" s="49">
        <f>'ORAE Measure Info'!B33</f>
        <v>0</v>
      </c>
      <c r="B15" s="48" t="str">
        <f>'Scorecard 1 - Meditech'!C16</f>
        <v>-</v>
      </c>
      <c r="C15" s="48" t="str">
        <f>'Scorecard 1 - Meditech'!D16</f>
        <v>-</v>
      </c>
      <c r="D15" s="48" t="str">
        <f>'Scorecard 1 - Meditech'!E16</f>
        <v>-</v>
      </c>
      <c r="E15" s="48" t="str">
        <f>'Scorecard 1 - Meditech'!F16</f>
        <v>-</v>
      </c>
      <c r="F15" s="48" t="str">
        <f>'Scorecard 2 - Meditech'!C16</f>
        <v>-</v>
      </c>
      <c r="G15" s="48" t="str">
        <f>'Scorecard 2 - Meditech'!D16</f>
        <v>-</v>
      </c>
      <c r="H15" s="48" t="str">
        <f>'Scorecard 2 - Meditech'!E16</f>
        <v>-</v>
      </c>
      <c r="I15" s="48" t="str">
        <f>'Scorecard 2 - Meditech'!F16</f>
        <v>-</v>
      </c>
      <c r="J15" s="48" t="str">
        <f>'Scorecard 3 - Allscripts'!C16</f>
        <v>-</v>
      </c>
      <c r="K15" s="48" t="str">
        <f>'Scorecard 3 - Allscripts'!D16</f>
        <v>-</v>
      </c>
      <c r="L15" s="48" t="str">
        <f>'Scorecard 3 - Allscripts'!E16</f>
        <v>-</v>
      </c>
      <c r="M15" s="48" t="str">
        <f>'Scorecard 3 - Allscripts'!F16</f>
        <v>-</v>
      </c>
      <c r="N15" s="48" t="str">
        <f>'Scorecard 4 - Meditech'!C16</f>
        <v>-</v>
      </c>
      <c r="O15" s="48" t="str">
        <f>'Scorecard 4 - Meditech'!D16</f>
        <v>-</v>
      </c>
      <c r="P15" s="48" t="str">
        <f>'Scorecard 4 - Meditech'!E16</f>
        <v>-</v>
      </c>
      <c r="Q15" s="48" t="str">
        <f>'Scorecard 4 - Meditech'!F16</f>
        <v>-</v>
      </c>
      <c r="R15" s="48" t="str">
        <f>'Scorecard 5 - Epic'!C16</f>
        <v>-</v>
      </c>
      <c r="S15" s="48" t="str">
        <f>'Scorecard 5 - Epic'!D16</f>
        <v>-</v>
      </c>
      <c r="T15" s="48" t="str">
        <f>'Scorecard 5 - Epic'!E16</f>
        <v>-</v>
      </c>
      <c r="U15" s="48" t="str">
        <f>'Scorecard 5 - Epic'!F16</f>
        <v>-</v>
      </c>
      <c r="V15" s="48" t="str">
        <f>'Scorecard 6 - Epic'!C16</f>
        <v>-</v>
      </c>
      <c r="W15" s="48" t="str">
        <f>'Scorecard 6 - Epic'!D16</f>
        <v>-</v>
      </c>
      <c r="X15" s="48" t="str">
        <f>'Scorecard 6 - Epic'!E16</f>
        <v>-</v>
      </c>
      <c r="Y15" s="48" t="str">
        <f>'Scorecard 6 - Epic'!F16</f>
        <v>-</v>
      </c>
      <c r="Z15" s="48" t="str">
        <f>'Scorecard 7 - Allscripts'!C16</f>
        <v>-</v>
      </c>
      <c r="AA15" s="48" t="str">
        <f>'Scorecard 7 - Allscripts'!D16</f>
        <v>-</v>
      </c>
      <c r="AB15" s="48" t="str">
        <f>'Scorecard 7 - Allscripts'!E16</f>
        <v>-</v>
      </c>
      <c r="AC15" s="48" t="str">
        <f>'Scorecard 7 - Allscripts'!F16</f>
        <v>-</v>
      </c>
      <c r="AD15" s="48" t="str">
        <f>'Scorecard 8 - Cerner'!C16</f>
        <v>-</v>
      </c>
      <c r="AE15" s="48" t="str">
        <f>'Scorecard 8 - Cerner'!D16</f>
        <v>-</v>
      </c>
      <c r="AF15" s="48" t="str">
        <f>'Scorecard 8 - Cerner'!E16</f>
        <v>-</v>
      </c>
      <c r="AG15" s="48" t="str">
        <f>'Scorecard 8 - Cerner'!F16</f>
        <v>-</v>
      </c>
      <c r="AH15" s="48" t="str">
        <f>'Scorecard 9 - Meditech'!C16</f>
        <v>-</v>
      </c>
      <c r="AI15" s="48" t="str">
        <f>'Scorecard 9 - Meditech'!D16</f>
        <v>-</v>
      </c>
      <c r="AJ15" s="48" t="str">
        <f>'Scorecard 9 - Meditech'!E16</f>
        <v>-</v>
      </c>
      <c r="AK15" s="48" t="str">
        <f>'Scorecard 9 - Meditech'!F16</f>
        <v>-</v>
      </c>
      <c r="AL15" s="48" t="str">
        <f>'Scorecard 10 - Allscripts'!C16</f>
        <v>-</v>
      </c>
      <c r="AM15" s="48" t="str">
        <f>'Scorecard 10 - Allscripts'!D16</f>
        <v>-</v>
      </c>
      <c r="AN15" s="48" t="str">
        <f>'Scorecard 10 - Allscripts'!E16</f>
        <v>-</v>
      </c>
      <c r="AO15" s="48" t="str">
        <f>'Scorecard 10 - Allscripts'!F16</f>
        <v>-</v>
      </c>
      <c r="AP15" s="48" t="str">
        <f>'Scorecard 11 - Meditech'!C16</f>
        <v>-</v>
      </c>
      <c r="AQ15" s="48" t="str">
        <f>'Scorecard 11 - Meditech'!D16</f>
        <v>-</v>
      </c>
      <c r="AR15" s="48" t="str">
        <f>'Scorecard 11 - Meditech'!E16</f>
        <v>-</v>
      </c>
      <c r="AS15" s="48" t="str">
        <f>'Scorecard 11 - Meditech'!F16</f>
        <v>-</v>
      </c>
      <c r="AT15" s="48" t="str">
        <f>'Scorecard 12 - Meditech'!C16</f>
        <v>-</v>
      </c>
      <c r="AU15" s="48" t="str">
        <f>'Scorecard 12 - Meditech'!D16</f>
        <v>-</v>
      </c>
      <c r="AV15" s="48" t="str">
        <f>'Scorecard 12 - Meditech'!E16</f>
        <v>-</v>
      </c>
      <c r="AW15" s="48" t="str">
        <f>'Scorecard 12 - Meditech'!F16</f>
        <v>-</v>
      </c>
      <c r="AX15" s="48" t="str">
        <f>'Scorecard 13 - Meditech'!C16</f>
        <v>-</v>
      </c>
      <c r="AY15" s="48" t="str">
        <f>'Scorecard 13 - Meditech'!D16</f>
        <v>-</v>
      </c>
      <c r="AZ15" s="48" t="str">
        <f>'Scorecard 13 - Meditech'!E16</f>
        <v>-</v>
      </c>
      <c r="BA15" s="48" t="str">
        <f>'Scorecard 13 - Meditech'!F16</f>
        <v>-</v>
      </c>
      <c r="BB15" s="48" t="str">
        <f>'Scorecard 14 - Epic'!C16</f>
        <v>-</v>
      </c>
      <c r="BC15" s="48" t="str">
        <f>'Scorecard 14 - Epic'!D16</f>
        <v>-</v>
      </c>
      <c r="BD15" s="48" t="str">
        <f>'Scorecard 14 - Epic'!E16</f>
        <v>-</v>
      </c>
      <c r="BE15" s="48" t="str">
        <f>'Scorecard 14 - Epic'!F16</f>
        <v>-</v>
      </c>
      <c r="BF15" s="48" t="str">
        <f>'Scorecard 15 - Epic'!C16</f>
        <v>-</v>
      </c>
      <c r="BG15" s="48" t="str">
        <f>'Scorecard 15 - Epic'!D16</f>
        <v>-</v>
      </c>
      <c r="BH15" s="48" t="str">
        <f>'Scorecard 15 - Epic'!E16</f>
        <v>-</v>
      </c>
      <c r="BI15" s="48" t="str">
        <f>'Scorecard 15 - Epic'!F16</f>
        <v>-</v>
      </c>
      <c r="BJ15" s="48" t="str">
        <f>'Scorecard 16 - Epic'!C16</f>
        <v>-</v>
      </c>
      <c r="BK15" s="48" t="str">
        <f>'Scorecard 16 - Epic'!D16</f>
        <v>-</v>
      </c>
      <c r="BL15" s="48" t="str">
        <f>'Scorecard 16 - Epic'!E16</f>
        <v>-</v>
      </c>
      <c r="BM15" s="48" t="str">
        <f>'Scorecard 16 - Epic'!F16</f>
        <v>-</v>
      </c>
      <c r="BN15" s="48" t="str">
        <f>'Scorecard 17 - Meditech'!C16</f>
        <v>-</v>
      </c>
      <c r="BO15" s="48" t="str">
        <f>'Scorecard 17 - Meditech'!D16</f>
        <v>-</v>
      </c>
      <c r="BP15" s="48" t="str">
        <f>'Scorecard 17 - Meditech'!E16</f>
        <v>-</v>
      </c>
      <c r="BQ15" s="48" t="str">
        <f>'Scorecard 17 - Meditech'!F16</f>
        <v>-</v>
      </c>
      <c r="BR15" s="48" t="str">
        <f>'Scorecard 18 - Meditech'!C16</f>
        <v>-</v>
      </c>
      <c r="BS15" s="48" t="str">
        <f>'Scorecard 18 - Meditech'!D16</f>
        <v>-</v>
      </c>
      <c r="BT15" s="48" t="str">
        <f>'Scorecard 18 - Meditech'!E16</f>
        <v>-</v>
      </c>
      <c r="BU15" s="48" t="str">
        <f>'Scorecard 18 - Meditech'!F16</f>
        <v>-</v>
      </c>
      <c r="BV15" s="48" t="str">
        <f>'Scorecard 19 - Meditech'!C16</f>
        <v>-</v>
      </c>
      <c r="BW15" s="48" t="str">
        <f>'Scorecard 19 - Meditech'!D16</f>
        <v>-</v>
      </c>
      <c r="BX15" s="48" t="str">
        <f>'Scorecard 19 - Meditech'!E16</f>
        <v>-</v>
      </c>
      <c r="BY15" s="48" t="str">
        <f>'Scorecard 19 - Meditech'!F16</f>
        <v>-</v>
      </c>
      <c r="BZ15" s="48" t="str">
        <f>'Scorecard 20 - Cerner'!C16</f>
        <v>-</v>
      </c>
      <c r="CA15" s="48" t="str">
        <f>'Scorecard 20 - Cerner'!D16</f>
        <v>-</v>
      </c>
      <c r="CB15" s="48" t="str">
        <f>'Scorecard 20 - Cerner'!E16</f>
        <v>-</v>
      </c>
      <c r="CC15" s="48" t="str">
        <f>'Scorecard 20 - Cerner'!F16</f>
        <v>-</v>
      </c>
      <c r="CD15" s="48" t="str">
        <f>'Scorecard 21 - Cerner'!C16</f>
        <v>-</v>
      </c>
      <c r="CE15" s="48" t="str">
        <f>'Scorecard 21 - Cerner'!D16</f>
        <v>-</v>
      </c>
      <c r="CF15" s="48" t="str">
        <f>'Scorecard 21 - Cerner'!E16</f>
        <v>-</v>
      </c>
      <c r="CG15" s="48" t="str">
        <f>'Scorecard 21 - Cerner'!F16</f>
        <v>-</v>
      </c>
      <c r="CH15" s="48" t="str">
        <f>'Scorecard 22 - Cerner'!C16</f>
        <v>-</v>
      </c>
      <c r="CI15" s="48" t="str">
        <f>'Scorecard 22 - Cerner'!D16</f>
        <v>-</v>
      </c>
      <c r="CJ15" s="48" t="str">
        <f>'Scorecard 22 - Cerner'!E16</f>
        <v>-</v>
      </c>
      <c r="CK15" s="48" t="str">
        <f>'Scorecard 22 - Cerner'!F16</f>
        <v>-</v>
      </c>
      <c r="CL15" s="148" t="str">
        <f>'Scorecard 23 - Cerner'!C16</f>
        <v>-</v>
      </c>
      <c r="CM15" s="148" t="str">
        <f>'Scorecard 23 - Cerner'!D16</f>
        <v>-</v>
      </c>
      <c r="CN15" s="148" t="str">
        <f>'Scorecard 23 - Cerner'!E16</f>
        <v>-</v>
      </c>
      <c r="CO15" s="148" t="str">
        <f>'Scorecard 23 - Cerner'!F16</f>
        <v>-</v>
      </c>
    </row>
    <row r="16" spans="1:93" ht="15" customHeight="1">
      <c r="A16" s="49">
        <f>'ORAE Measure Info'!B34</f>
        <v>0</v>
      </c>
      <c r="B16" s="48" t="str">
        <f>'Scorecard 1 - Meditech'!C17</f>
        <v>-</v>
      </c>
      <c r="C16" s="48" t="str">
        <f>'Scorecard 1 - Meditech'!D17</f>
        <v>-</v>
      </c>
      <c r="D16" s="48" t="str">
        <f>'Scorecard 1 - Meditech'!E17</f>
        <v>-</v>
      </c>
      <c r="E16" s="48" t="str">
        <f>'Scorecard 1 - Meditech'!F17</f>
        <v>-</v>
      </c>
      <c r="F16" s="48" t="str">
        <f>'Scorecard 2 - Meditech'!C17</f>
        <v>-</v>
      </c>
      <c r="G16" s="48" t="str">
        <f>'Scorecard 2 - Meditech'!D17</f>
        <v>-</v>
      </c>
      <c r="H16" s="48" t="str">
        <f>'Scorecard 2 - Meditech'!E17</f>
        <v>-</v>
      </c>
      <c r="I16" s="48" t="str">
        <f>'Scorecard 2 - Meditech'!F17</f>
        <v>-</v>
      </c>
      <c r="J16" s="48" t="str">
        <f>'Scorecard 3 - Allscripts'!C17</f>
        <v>-</v>
      </c>
      <c r="K16" s="48" t="str">
        <f>'Scorecard 3 - Allscripts'!D17</f>
        <v>-</v>
      </c>
      <c r="L16" s="48" t="str">
        <f>'Scorecard 3 - Allscripts'!E17</f>
        <v>-</v>
      </c>
      <c r="M16" s="48" t="str">
        <f>'Scorecard 3 - Allscripts'!F17</f>
        <v>-</v>
      </c>
      <c r="N16" s="48" t="str">
        <f>'Scorecard 4 - Meditech'!C17</f>
        <v>-</v>
      </c>
      <c r="O16" s="48" t="str">
        <f>'Scorecard 4 - Meditech'!D17</f>
        <v>-</v>
      </c>
      <c r="P16" s="48" t="str">
        <f>'Scorecard 4 - Meditech'!E17</f>
        <v>-</v>
      </c>
      <c r="Q16" s="48" t="str">
        <f>'Scorecard 4 - Meditech'!F17</f>
        <v>-</v>
      </c>
      <c r="R16" s="48" t="str">
        <f>'Scorecard 5 - Epic'!C17</f>
        <v>-</v>
      </c>
      <c r="S16" s="48" t="str">
        <f>'Scorecard 5 - Epic'!D17</f>
        <v>-</v>
      </c>
      <c r="T16" s="48" t="str">
        <f>'Scorecard 5 - Epic'!E17</f>
        <v>-</v>
      </c>
      <c r="U16" s="48" t="str">
        <f>'Scorecard 5 - Epic'!F17</f>
        <v>-</v>
      </c>
      <c r="V16" s="48" t="str">
        <f>'Scorecard 6 - Epic'!C17</f>
        <v>-</v>
      </c>
      <c r="W16" s="48" t="str">
        <f>'Scorecard 6 - Epic'!D17</f>
        <v>-</v>
      </c>
      <c r="X16" s="48" t="str">
        <f>'Scorecard 6 - Epic'!E17</f>
        <v>-</v>
      </c>
      <c r="Y16" s="48" t="str">
        <f>'Scorecard 6 - Epic'!F17</f>
        <v>-</v>
      </c>
      <c r="Z16" s="48" t="str">
        <f>'Scorecard 7 - Allscripts'!C17</f>
        <v>-</v>
      </c>
      <c r="AA16" s="48" t="str">
        <f>'Scorecard 7 - Allscripts'!D17</f>
        <v>-</v>
      </c>
      <c r="AB16" s="48" t="str">
        <f>'Scorecard 7 - Allscripts'!E17</f>
        <v>-</v>
      </c>
      <c r="AC16" s="48" t="str">
        <f>'Scorecard 7 - Allscripts'!F17</f>
        <v>-</v>
      </c>
      <c r="AD16" s="48" t="str">
        <f>'Scorecard 8 - Cerner'!C17</f>
        <v>-</v>
      </c>
      <c r="AE16" s="48" t="str">
        <f>'Scorecard 8 - Cerner'!D17</f>
        <v>-</v>
      </c>
      <c r="AF16" s="48" t="str">
        <f>'Scorecard 8 - Cerner'!E17</f>
        <v>-</v>
      </c>
      <c r="AG16" s="48" t="str">
        <f>'Scorecard 8 - Cerner'!F17</f>
        <v>-</v>
      </c>
      <c r="AH16" s="48" t="str">
        <f>'Scorecard 9 - Meditech'!C17</f>
        <v>-</v>
      </c>
      <c r="AI16" s="48" t="str">
        <f>'Scorecard 9 - Meditech'!D17</f>
        <v>-</v>
      </c>
      <c r="AJ16" s="48" t="str">
        <f>'Scorecard 9 - Meditech'!E17</f>
        <v>-</v>
      </c>
      <c r="AK16" s="48" t="str">
        <f>'Scorecard 9 - Meditech'!F17</f>
        <v>-</v>
      </c>
      <c r="AL16" s="48" t="str">
        <f>'Scorecard 10 - Allscripts'!C17</f>
        <v>-</v>
      </c>
      <c r="AM16" s="48" t="str">
        <f>'Scorecard 10 - Allscripts'!D17</f>
        <v>-</v>
      </c>
      <c r="AN16" s="48" t="str">
        <f>'Scorecard 10 - Allscripts'!E17</f>
        <v>-</v>
      </c>
      <c r="AO16" s="48" t="str">
        <f>'Scorecard 10 - Allscripts'!F17</f>
        <v>-</v>
      </c>
      <c r="AP16" s="48" t="str">
        <f>'Scorecard 11 - Meditech'!C17</f>
        <v>-</v>
      </c>
      <c r="AQ16" s="48" t="str">
        <f>'Scorecard 11 - Meditech'!D17</f>
        <v>-</v>
      </c>
      <c r="AR16" s="48" t="str">
        <f>'Scorecard 11 - Meditech'!E17</f>
        <v>-</v>
      </c>
      <c r="AS16" s="48" t="str">
        <f>'Scorecard 11 - Meditech'!F17</f>
        <v>-</v>
      </c>
      <c r="AT16" s="48" t="str">
        <f>'Scorecard 12 - Meditech'!C17</f>
        <v>-</v>
      </c>
      <c r="AU16" s="48" t="str">
        <f>'Scorecard 12 - Meditech'!D17</f>
        <v>-</v>
      </c>
      <c r="AV16" s="48" t="str">
        <f>'Scorecard 12 - Meditech'!E17</f>
        <v>-</v>
      </c>
      <c r="AW16" s="48" t="str">
        <f>'Scorecard 12 - Meditech'!F17</f>
        <v>-</v>
      </c>
      <c r="AX16" s="48" t="str">
        <f>'Scorecard 13 - Meditech'!C17</f>
        <v>-</v>
      </c>
      <c r="AY16" s="48" t="str">
        <f>'Scorecard 13 - Meditech'!D17</f>
        <v>-</v>
      </c>
      <c r="AZ16" s="48" t="str">
        <f>'Scorecard 13 - Meditech'!E17</f>
        <v>-</v>
      </c>
      <c r="BA16" s="48" t="str">
        <f>'Scorecard 13 - Meditech'!F17</f>
        <v>-</v>
      </c>
      <c r="BB16" s="48" t="str">
        <f>'Scorecard 14 - Epic'!C17</f>
        <v>-</v>
      </c>
      <c r="BC16" s="48" t="str">
        <f>'Scorecard 14 - Epic'!D17</f>
        <v>-</v>
      </c>
      <c r="BD16" s="48" t="str">
        <f>'Scorecard 14 - Epic'!E17</f>
        <v>-</v>
      </c>
      <c r="BE16" s="48" t="str">
        <f>'Scorecard 14 - Epic'!F17</f>
        <v>-</v>
      </c>
      <c r="BF16" s="48" t="str">
        <f>'Scorecard 15 - Epic'!C17</f>
        <v>-</v>
      </c>
      <c r="BG16" s="48" t="str">
        <f>'Scorecard 15 - Epic'!D17</f>
        <v>-</v>
      </c>
      <c r="BH16" s="48" t="str">
        <f>'Scorecard 15 - Epic'!E17</f>
        <v>-</v>
      </c>
      <c r="BI16" s="48" t="str">
        <f>'Scorecard 15 - Epic'!F17</f>
        <v>-</v>
      </c>
      <c r="BJ16" s="48" t="str">
        <f>'Scorecard 16 - Epic'!C17</f>
        <v>-</v>
      </c>
      <c r="BK16" s="48" t="str">
        <f>'Scorecard 16 - Epic'!D17</f>
        <v>-</v>
      </c>
      <c r="BL16" s="48" t="str">
        <f>'Scorecard 16 - Epic'!E17</f>
        <v>-</v>
      </c>
      <c r="BM16" s="48" t="str">
        <f>'Scorecard 16 - Epic'!F17</f>
        <v>-</v>
      </c>
      <c r="BN16" s="48" t="str">
        <f>'Scorecard 17 - Meditech'!C17</f>
        <v>-</v>
      </c>
      <c r="BO16" s="48" t="str">
        <f>'Scorecard 17 - Meditech'!D17</f>
        <v>-</v>
      </c>
      <c r="BP16" s="48" t="str">
        <f>'Scorecard 17 - Meditech'!E17</f>
        <v>-</v>
      </c>
      <c r="BQ16" s="48" t="str">
        <f>'Scorecard 17 - Meditech'!F17</f>
        <v>-</v>
      </c>
      <c r="BR16" s="48" t="str">
        <f>'Scorecard 18 - Meditech'!C17</f>
        <v>-</v>
      </c>
      <c r="BS16" s="48" t="str">
        <f>'Scorecard 18 - Meditech'!D17</f>
        <v>-</v>
      </c>
      <c r="BT16" s="48" t="str">
        <f>'Scorecard 18 - Meditech'!E17</f>
        <v>-</v>
      </c>
      <c r="BU16" s="48" t="str">
        <f>'Scorecard 18 - Meditech'!F17</f>
        <v>-</v>
      </c>
      <c r="BV16" s="48" t="str">
        <f>'Scorecard 19 - Meditech'!C17</f>
        <v>-</v>
      </c>
      <c r="BW16" s="48" t="str">
        <f>'Scorecard 19 - Meditech'!D17</f>
        <v>-</v>
      </c>
      <c r="BX16" s="48" t="str">
        <f>'Scorecard 19 - Meditech'!E17</f>
        <v>-</v>
      </c>
      <c r="BY16" s="48" t="str">
        <f>'Scorecard 19 - Meditech'!F17</f>
        <v>-</v>
      </c>
      <c r="BZ16" s="48" t="str">
        <f>'Scorecard 20 - Cerner'!C17</f>
        <v>-</v>
      </c>
      <c r="CA16" s="48" t="str">
        <f>'Scorecard 20 - Cerner'!D17</f>
        <v>-</v>
      </c>
      <c r="CB16" s="48" t="str">
        <f>'Scorecard 20 - Cerner'!E17</f>
        <v>-</v>
      </c>
      <c r="CC16" s="48" t="str">
        <f>'Scorecard 20 - Cerner'!F17</f>
        <v>-</v>
      </c>
      <c r="CD16" s="48" t="str">
        <f>'Scorecard 21 - Cerner'!C17</f>
        <v>-</v>
      </c>
      <c r="CE16" s="48" t="str">
        <f>'Scorecard 21 - Cerner'!D17</f>
        <v>-</v>
      </c>
      <c r="CF16" s="48" t="str">
        <f>'Scorecard 21 - Cerner'!E17</f>
        <v>-</v>
      </c>
      <c r="CG16" s="48" t="str">
        <f>'Scorecard 21 - Cerner'!F17</f>
        <v>-</v>
      </c>
      <c r="CH16" s="48" t="str">
        <f>'Scorecard 22 - Cerner'!C17</f>
        <v>-</v>
      </c>
      <c r="CI16" s="48" t="str">
        <f>'Scorecard 22 - Cerner'!D17</f>
        <v>-</v>
      </c>
      <c r="CJ16" s="48" t="str">
        <f>'Scorecard 22 - Cerner'!E17</f>
        <v>-</v>
      </c>
      <c r="CK16" s="48" t="str">
        <f>'Scorecard 22 - Cerner'!F17</f>
        <v>-</v>
      </c>
      <c r="CL16" s="148" t="str">
        <f>'Scorecard 23 - Cerner'!C17</f>
        <v>-</v>
      </c>
      <c r="CM16" s="148" t="str">
        <f>'Scorecard 23 - Cerner'!D17</f>
        <v>-</v>
      </c>
      <c r="CN16" s="148" t="str">
        <f>'Scorecard 23 - Cerner'!E17</f>
        <v>-</v>
      </c>
      <c r="CO16" s="148" t="str">
        <f>'Scorecard 23 - Cerner'!F17</f>
        <v>-</v>
      </c>
    </row>
    <row r="17" spans="1:93" ht="15" customHeight="1">
      <c r="A17" s="49">
        <f>'ORAE Measure Info'!B35</f>
        <v>0</v>
      </c>
      <c r="B17" s="50" t="str">
        <f>'Scorecard 1 - Meditech'!C18</f>
        <v>-</v>
      </c>
      <c r="C17" s="50" t="str">
        <f>'Scorecard 1 - Meditech'!D18</f>
        <v>-</v>
      </c>
      <c r="D17" s="50" t="str">
        <f>'Scorecard 1 - Meditech'!E18</f>
        <v>-</v>
      </c>
      <c r="E17" s="50" t="str">
        <f>'Scorecard 1 - Meditech'!F18</f>
        <v>-</v>
      </c>
      <c r="F17" s="50" t="str">
        <f>'Scorecard 2 - Meditech'!C18</f>
        <v>-</v>
      </c>
      <c r="G17" s="50" t="str">
        <f>'Scorecard 2 - Meditech'!D18</f>
        <v>-</v>
      </c>
      <c r="H17" s="50" t="str">
        <f>'Scorecard 2 - Meditech'!E18</f>
        <v>-</v>
      </c>
      <c r="I17" s="50" t="str">
        <f>'Scorecard 2 - Meditech'!F18</f>
        <v>-</v>
      </c>
      <c r="J17" s="50" t="str">
        <f>'Scorecard 3 - Allscripts'!C18</f>
        <v>-</v>
      </c>
      <c r="K17" s="50" t="str">
        <f>'Scorecard 3 - Allscripts'!D18</f>
        <v>-</v>
      </c>
      <c r="L17" s="50" t="str">
        <f>'Scorecard 3 - Allscripts'!E18</f>
        <v>-</v>
      </c>
      <c r="M17" s="50" t="str">
        <f>'Scorecard 3 - Allscripts'!F18</f>
        <v>-</v>
      </c>
      <c r="N17" s="50" t="str">
        <f>'Scorecard 4 - Meditech'!C18</f>
        <v>-</v>
      </c>
      <c r="O17" s="50" t="str">
        <f>'Scorecard 4 - Meditech'!D18</f>
        <v>-</v>
      </c>
      <c r="P17" s="50" t="str">
        <f>'Scorecard 4 - Meditech'!E18</f>
        <v>-</v>
      </c>
      <c r="Q17" s="50" t="str">
        <f>'Scorecard 4 - Meditech'!F18</f>
        <v>-</v>
      </c>
      <c r="R17" s="48" t="str">
        <f>'Scorecard 5 - Epic'!C18</f>
        <v>-</v>
      </c>
      <c r="S17" s="48" t="str">
        <f>'Scorecard 5 - Epic'!D18</f>
        <v>-</v>
      </c>
      <c r="T17" s="48" t="str">
        <f>'Scorecard 5 - Epic'!E18</f>
        <v>-</v>
      </c>
      <c r="U17" s="48" t="str">
        <f>'Scorecard 5 - Epic'!F18</f>
        <v>-</v>
      </c>
      <c r="V17" s="48" t="str">
        <f>'Scorecard 6 - Epic'!C18</f>
        <v>-</v>
      </c>
      <c r="W17" s="48" t="str">
        <f>'Scorecard 6 - Epic'!D18</f>
        <v>-</v>
      </c>
      <c r="X17" s="48" t="str">
        <f>'Scorecard 6 - Epic'!E18</f>
        <v>-</v>
      </c>
      <c r="Y17" s="48" t="str">
        <f>'Scorecard 6 - Epic'!F18</f>
        <v>-</v>
      </c>
      <c r="Z17" s="48" t="str">
        <f>'Scorecard 7 - Allscripts'!C18</f>
        <v>-</v>
      </c>
      <c r="AA17" s="48" t="str">
        <f>'Scorecard 7 - Allscripts'!D18</f>
        <v>-</v>
      </c>
      <c r="AB17" s="48" t="str">
        <f>'Scorecard 7 - Allscripts'!E18</f>
        <v>-</v>
      </c>
      <c r="AC17" s="48" t="str">
        <f>'Scorecard 7 - Allscripts'!F18</f>
        <v>-</v>
      </c>
      <c r="AD17" s="48" t="str">
        <f>'Scorecard 8 - Cerner'!C18</f>
        <v>-</v>
      </c>
      <c r="AE17" s="48" t="str">
        <f>'Scorecard 8 - Cerner'!D18</f>
        <v>-</v>
      </c>
      <c r="AF17" s="48" t="str">
        <f>'Scorecard 8 - Cerner'!E18</f>
        <v>-</v>
      </c>
      <c r="AG17" s="48" t="str">
        <f>'Scorecard 8 - Cerner'!F18</f>
        <v>-</v>
      </c>
      <c r="AH17" s="48" t="str">
        <f>'Scorecard 9 - Meditech'!C18</f>
        <v>-</v>
      </c>
      <c r="AI17" s="48" t="str">
        <f>'Scorecard 9 - Meditech'!D18</f>
        <v>-</v>
      </c>
      <c r="AJ17" s="48" t="str">
        <f>'Scorecard 9 - Meditech'!E18</f>
        <v>-</v>
      </c>
      <c r="AK17" s="48" t="str">
        <f>'Scorecard 9 - Meditech'!F18</f>
        <v>-</v>
      </c>
      <c r="AL17" s="48" t="str">
        <f>'Scorecard 10 - Allscripts'!C18</f>
        <v>-</v>
      </c>
      <c r="AM17" s="48" t="str">
        <f>'Scorecard 10 - Allscripts'!D18</f>
        <v>-</v>
      </c>
      <c r="AN17" s="48" t="str">
        <f>'Scorecard 10 - Allscripts'!E18</f>
        <v>-</v>
      </c>
      <c r="AO17" s="48" t="str">
        <f>'Scorecard 10 - Allscripts'!F18</f>
        <v>-</v>
      </c>
      <c r="AP17" s="48" t="str">
        <f>'Scorecard 11 - Meditech'!C18</f>
        <v>-</v>
      </c>
      <c r="AQ17" s="48" t="str">
        <f>'Scorecard 11 - Meditech'!D18</f>
        <v>-</v>
      </c>
      <c r="AR17" s="48" t="str">
        <f>'Scorecard 11 - Meditech'!E18</f>
        <v>-</v>
      </c>
      <c r="AS17" s="48" t="str">
        <f>'Scorecard 11 - Meditech'!F18</f>
        <v>-</v>
      </c>
      <c r="AT17" s="48" t="str">
        <f>'Scorecard 12 - Meditech'!C18</f>
        <v>-</v>
      </c>
      <c r="AU17" s="48" t="str">
        <f>'Scorecard 12 - Meditech'!D18</f>
        <v>-</v>
      </c>
      <c r="AV17" s="48" t="str">
        <f>'Scorecard 12 - Meditech'!E18</f>
        <v>-</v>
      </c>
      <c r="AW17" s="48" t="str">
        <f>'Scorecard 12 - Meditech'!F18</f>
        <v>-</v>
      </c>
      <c r="AX17" s="48" t="str">
        <f>'Scorecard 13 - Meditech'!C18</f>
        <v>-</v>
      </c>
      <c r="AY17" s="48" t="str">
        <f>'Scorecard 13 - Meditech'!D18</f>
        <v>-</v>
      </c>
      <c r="AZ17" s="48" t="str">
        <f>'Scorecard 13 - Meditech'!E18</f>
        <v>-</v>
      </c>
      <c r="BA17" s="48" t="str">
        <f>'Scorecard 13 - Meditech'!F18</f>
        <v>-</v>
      </c>
      <c r="BB17" s="48" t="str">
        <f>'Scorecard 14 - Epic'!C18</f>
        <v>-</v>
      </c>
      <c r="BC17" s="48" t="str">
        <f>'Scorecard 14 - Epic'!D18</f>
        <v>-</v>
      </c>
      <c r="BD17" s="48" t="str">
        <f>'Scorecard 14 - Epic'!E18</f>
        <v>-</v>
      </c>
      <c r="BE17" s="48" t="str">
        <f>'Scorecard 14 - Epic'!F18</f>
        <v>-</v>
      </c>
      <c r="BF17" s="48" t="str">
        <f>'Scorecard 15 - Epic'!C18</f>
        <v>-</v>
      </c>
      <c r="BG17" s="48" t="str">
        <f>'Scorecard 15 - Epic'!D18</f>
        <v>-</v>
      </c>
      <c r="BH17" s="48" t="str">
        <f>'Scorecard 15 - Epic'!E18</f>
        <v>-</v>
      </c>
      <c r="BI17" s="48" t="str">
        <f>'Scorecard 15 - Epic'!F18</f>
        <v>-</v>
      </c>
      <c r="BJ17" s="48" t="str">
        <f>'Scorecard 16 - Epic'!C18</f>
        <v>-</v>
      </c>
      <c r="BK17" s="48" t="str">
        <f>'Scorecard 16 - Epic'!D18</f>
        <v>-</v>
      </c>
      <c r="BL17" s="48" t="str">
        <f>'Scorecard 16 - Epic'!E18</f>
        <v>-</v>
      </c>
      <c r="BM17" s="48" t="str">
        <f>'Scorecard 16 - Epic'!F18</f>
        <v>-</v>
      </c>
      <c r="BN17" s="48" t="str">
        <f>'Scorecard 17 - Meditech'!C18</f>
        <v>-</v>
      </c>
      <c r="BO17" s="48" t="str">
        <f>'Scorecard 17 - Meditech'!D18</f>
        <v>-</v>
      </c>
      <c r="BP17" s="48" t="str">
        <f>'Scorecard 17 - Meditech'!E18</f>
        <v>-</v>
      </c>
      <c r="BQ17" s="48" t="str">
        <f>'Scorecard 17 - Meditech'!F18</f>
        <v>-</v>
      </c>
      <c r="BR17" s="48" t="str">
        <f>'Scorecard 18 - Meditech'!C18</f>
        <v>-</v>
      </c>
      <c r="BS17" s="48" t="str">
        <f>'Scorecard 18 - Meditech'!D18</f>
        <v>-</v>
      </c>
      <c r="BT17" s="48" t="str">
        <f>'Scorecard 18 - Meditech'!E18</f>
        <v>-</v>
      </c>
      <c r="BU17" s="48" t="str">
        <f>'Scorecard 18 - Meditech'!F18</f>
        <v>-</v>
      </c>
      <c r="BV17" s="48" t="str">
        <f>'Scorecard 19 - Meditech'!C18</f>
        <v>-</v>
      </c>
      <c r="BW17" s="48" t="str">
        <f>'Scorecard 19 - Meditech'!D18</f>
        <v>-</v>
      </c>
      <c r="BX17" s="48" t="str">
        <f>'Scorecard 19 - Meditech'!E18</f>
        <v>-</v>
      </c>
      <c r="BY17" s="48" t="str">
        <f>'Scorecard 19 - Meditech'!F18</f>
        <v>-</v>
      </c>
      <c r="BZ17" s="48" t="str">
        <f>'Scorecard 20 - Cerner'!C18</f>
        <v>-</v>
      </c>
      <c r="CA17" s="48" t="str">
        <f>'Scorecard 20 - Cerner'!D18</f>
        <v>-</v>
      </c>
      <c r="CB17" s="48" t="str">
        <f>'Scorecard 20 - Cerner'!E18</f>
        <v>-</v>
      </c>
      <c r="CC17" s="48" t="str">
        <f>'Scorecard 20 - Cerner'!F18</f>
        <v>-</v>
      </c>
      <c r="CD17" s="48" t="str">
        <f>'Scorecard 21 - Cerner'!C18</f>
        <v>-</v>
      </c>
      <c r="CE17" s="48" t="str">
        <f>'Scorecard 21 - Cerner'!D18</f>
        <v>-</v>
      </c>
      <c r="CF17" s="48" t="str">
        <f>'Scorecard 21 - Cerner'!E18</f>
        <v>-</v>
      </c>
      <c r="CG17" s="48" t="str">
        <f>'Scorecard 21 - Cerner'!F18</f>
        <v>-</v>
      </c>
      <c r="CH17" s="48" t="str">
        <f>'Scorecard 22 - Cerner'!C18</f>
        <v>-</v>
      </c>
      <c r="CI17" s="48" t="str">
        <f>'Scorecard 22 - Cerner'!D18</f>
        <v>-</v>
      </c>
      <c r="CJ17" s="48" t="str">
        <f>'Scorecard 22 - Cerner'!E18</f>
        <v>-</v>
      </c>
      <c r="CK17" s="48" t="str">
        <f>'Scorecard 22 - Cerner'!F18</f>
        <v>-</v>
      </c>
      <c r="CL17" s="148" t="str">
        <f>'Scorecard 23 - Cerner'!C18</f>
        <v>-</v>
      </c>
      <c r="CM17" s="148" t="str">
        <f>'Scorecard 23 - Cerner'!D18</f>
        <v>-</v>
      </c>
      <c r="CN17" s="148" t="str">
        <f>'Scorecard 23 - Cerner'!E18</f>
        <v>-</v>
      </c>
      <c r="CO17" s="148" t="str">
        <f>'Scorecard 23 - Cerner'!F18</f>
        <v>-</v>
      </c>
    </row>
    <row r="18" spans="1:93" ht="15" customHeight="1">
      <c r="A18" s="49">
        <f>'ORAE Measure Info'!B36</f>
        <v>0</v>
      </c>
      <c r="B18" s="50" t="str">
        <f>'Scorecard 1 - Meditech'!C19</f>
        <v>-</v>
      </c>
      <c r="C18" s="50" t="str">
        <f>'Scorecard 1 - Meditech'!D19</f>
        <v>-</v>
      </c>
      <c r="D18" s="50" t="str">
        <f>'Scorecard 1 - Meditech'!E19</f>
        <v>-</v>
      </c>
      <c r="E18" s="50" t="str">
        <f>'Scorecard 1 - Meditech'!F19</f>
        <v>-</v>
      </c>
      <c r="F18" s="50" t="str">
        <f>'Scorecard 2 - Meditech'!C19</f>
        <v>-</v>
      </c>
      <c r="G18" s="50" t="str">
        <f>'Scorecard 2 - Meditech'!D19</f>
        <v>-</v>
      </c>
      <c r="H18" s="50" t="str">
        <f>'Scorecard 2 - Meditech'!E19</f>
        <v>-</v>
      </c>
      <c r="I18" s="50" t="str">
        <f>'Scorecard 2 - Meditech'!F19</f>
        <v>-</v>
      </c>
      <c r="J18" s="50" t="str">
        <f>'Scorecard 3 - Allscripts'!C19</f>
        <v>-</v>
      </c>
      <c r="K18" s="50" t="str">
        <f>'Scorecard 3 - Allscripts'!D19</f>
        <v>-</v>
      </c>
      <c r="L18" s="50" t="str">
        <f>'Scorecard 3 - Allscripts'!E19</f>
        <v>-</v>
      </c>
      <c r="M18" s="50" t="str">
        <f>'Scorecard 3 - Allscripts'!F19</f>
        <v>-</v>
      </c>
      <c r="N18" s="50" t="str">
        <f>'Scorecard 4 - Meditech'!C19</f>
        <v>-</v>
      </c>
      <c r="O18" s="50" t="str">
        <f>'Scorecard 4 - Meditech'!D19</f>
        <v>-</v>
      </c>
      <c r="P18" s="50" t="str">
        <f>'Scorecard 4 - Meditech'!E19</f>
        <v>-</v>
      </c>
      <c r="Q18" s="50" t="str">
        <f>'Scorecard 4 - Meditech'!F19</f>
        <v>-</v>
      </c>
      <c r="R18" s="48" t="str">
        <f>'Scorecard 5 - Epic'!C19</f>
        <v>-</v>
      </c>
      <c r="S18" s="48" t="str">
        <f>'Scorecard 5 - Epic'!D19</f>
        <v>-</v>
      </c>
      <c r="T18" s="48" t="str">
        <f>'Scorecard 5 - Epic'!E19</f>
        <v>-</v>
      </c>
      <c r="U18" s="48" t="str">
        <f>'Scorecard 5 - Epic'!F19</f>
        <v>-</v>
      </c>
      <c r="V18" s="48" t="str">
        <f>'Scorecard 6 - Epic'!C19</f>
        <v>-</v>
      </c>
      <c r="W18" s="48" t="str">
        <f>'Scorecard 6 - Epic'!D19</f>
        <v>-</v>
      </c>
      <c r="X18" s="48" t="str">
        <f>'Scorecard 6 - Epic'!E19</f>
        <v>-</v>
      </c>
      <c r="Y18" s="48" t="str">
        <f>'Scorecard 6 - Epic'!F19</f>
        <v>-</v>
      </c>
      <c r="Z18" s="48" t="str">
        <f>'Scorecard 7 - Allscripts'!C19</f>
        <v>-</v>
      </c>
      <c r="AA18" s="48" t="str">
        <f>'Scorecard 7 - Allscripts'!D19</f>
        <v>-</v>
      </c>
      <c r="AB18" s="48" t="str">
        <f>'Scorecard 7 - Allscripts'!E19</f>
        <v>-</v>
      </c>
      <c r="AC18" s="48" t="str">
        <f>'Scorecard 7 - Allscripts'!F19</f>
        <v>-</v>
      </c>
      <c r="AD18" s="48" t="str">
        <f>'Scorecard 8 - Cerner'!C19</f>
        <v>-</v>
      </c>
      <c r="AE18" s="48" t="str">
        <f>'Scorecard 8 - Cerner'!D19</f>
        <v>-</v>
      </c>
      <c r="AF18" s="48" t="str">
        <f>'Scorecard 8 - Cerner'!E19</f>
        <v>-</v>
      </c>
      <c r="AG18" s="48" t="str">
        <f>'Scorecard 8 - Cerner'!F19</f>
        <v>-</v>
      </c>
      <c r="AH18" s="48" t="str">
        <f>'Scorecard 9 - Meditech'!C19</f>
        <v>-</v>
      </c>
      <c r="AI18" s="48" t="str">
        <f>'Scorecard 9 - Meditech'!D19</f>
        <v>-</v>
      </c>
      <c r="AJ18" s="48" t="str">
        <f>'Scorecard 9 - Meditech'!E19</f>
        <v>-</v>
      </c>
      <c r="AK18" s="48" t="str">
        <f>'Scorecard 9 - Meditech'!F19</f>
        <v>-</v>
      </c>
      <c r="AL18" s="48" t="str">
        <f>'Scorecard 10 - Allscripts'!C19</f>
        <v>-</v>
      </c>
      <c r="AM18" s="48" t="str">
        <f>'Scorecard 10 - Allscripts'!D19</f>
        <v>-</v>
      </c>
      <c r="AN18" s="48" t="str">
        <f>'Scorecard 10 - Allscripts'!E19</f>
        <v>-</v>
      </c>
      <c r="AO18" s="48" t="str">
        <f>'Scorecard 10 - Allscripts'!F19</f>
        <v>-</v>
      </c>
      <c r="AP18" s="48" t="str">
        <f>'Scorecard 11 - Meditech'!C19</f>
        <v>-</v>
      </c>
      <c r="AQ18" s="48" t="str">
        <f>'Scorecard 11 - Meditech'!D19</f>
        <v>-</v>
      </c>
      <c r="AR18" s="48" t="str">
        <f>'Scorecard 11 - Meditech'!E19</f>
        <v>-</v>
      </c>
      <c r="AS18" s="48" t="str">
        <f>'Scorecard 11 - Meditech'!F19</f>
        <v>-</v>
      </c>
      <c r="AT18" s="48" t="str">
        <f>'Scorecard 12 - Meditech'!C19</f>
        <v>-</v>
      </c>
      <c r="AU18" s="48" t="str">
        <f>'Scorecard 12 - Meditech'!D19</f>
        <v>-</v>
      </c>
      <c r="AV18" s="48" t="str">
        <f>'Scorecard 12 - Meditech'!E19</f>
        <v>-</v>
      </c>
      <c r="AW18" s="48" t="str">
        <f>'Scorecard 12 - Meditech'!F19</f>
        <v>-</v>
      </c>
      <c r="AX18" s="48" t="str">
        <f>'Scorecard 13 - Meditech'!C19</f>
        <v>-</v>
      </c>
      <c r="AY18" s="48" t="str">
        <f>'Scorecard 13 - Meditech'!D19</f>
        <v>-</v>
      </c>
      <c r="AZ18" s="48" t="str">
        <f>'Scorecard 13 - Meditech'!E19</f>
        <v>-</v>
      </c>
      <c r="BA18" s="48" t="str">
        <f>'Scorecard 13 - Meditech'!F19</f>
        <v>-</v>
      </c>
      <c r="BB18" s="48" t="str">
        <f>'Scorecard 14 - Epic'!C19</f>
        <v>-</v>
      </c>
      <c r="BC18" s="48" t="str">
        <f>'Scorecard 14 - Epic'!D19</f>
        <v>-</v>
      </c>
      <c r="BD18" s="48" t="str">
        <f>'Scorecard 14 - Epic'!E19</f>
        <v>-</v>
      </c>
      <c r="BE18" s="48" t="str">
        <f>'Scorecard 14 - Epic'!F19</f>
        <v>-</v>
      </c>
      <c r="BF18" s="48" t="str">
        <f>'Scorecard 15 - Epic'!C19</f>
        <v>-</v>
      </c>
      <c r="BG18" s="48" t="str">
        <f>'Scorecard 15 - Epic'!D19</f>
        <v>-</v>
      </c>
      <c r="BH18" s="48" t="str">
        <f>'Scorecard 15 - Epic'!E19</f>
        <v>-</v>
      </c>
      <c r="BI18" s="48" t="str">
        <f>'Scorecard 15 - Epic'!F19</f>
        <v>-</v>
      </c>
      <c r="BJ18" s="48" t="str">
        <f>'Scorecard 16 - Epic'!C19</f>
        <v>-</v>
      </c>
      <c r="BK18" s="48" t="str">
        <f>'Scorecard 16 - Epic'!D19</f>
        <v>-</v>
      </c>
      <c r="BL18" s="48" t="str">
        <f>'Scorecard 16 - Epic'!E19</f>
        <v>-</v>
      </c>
      <c r="BM18" s="48" t="str">
        <f>'Scorecard 16 - Epic'!F19</f>
        <v>-</v>
      </c>
      <c r="BN18" s="48" t="str">
        <f>'Scorecard 17 - Meditech'!C19</f>
        <v>-</v>
      </c>
      <c r="BO18" s="48" t="str">
        <f>'Scorecard 17 - Meditech'!D19</f>
        <v>-</v>
      </c>
      <c r="BP18" s="48" t="str">
        <f>'Scorecard 17 - Meditech'!E19</f>
        <v>-</v>
      </c>
      <c r="BQ18" s="48" t="str">
        <f>'Scorecard 17 - Meditech'!F19</f>
        <v>-</v>
      </c>
      <c r="BR18" s="48" t="str">
        <f>'Scorecard 18 - Meditech'!C19</f>
        <v>-</v>
      </c>
      <c r="BS18" s="48" t="str">
        <f>'Scorecard 18 - Meditech'!D19</f>
        <v>-</v>
      </c>
      <c r="BT18" s="48" t="str">
        <f>'Scorecard 18 - Meditech'!E19</f>
        <v>-</v>
      </c>
      <c r="BU18" s="48" t="str">
        <f>'Scorecard 18 - Meditech'!F19</f>
        <v>-</v>
      </c>
      <c r="BV18" s="48" t="str">
        <f>'Scorecard 19 - Meditech'!C19</f>
        <v>-</v>
      </c>
      <c r="BW18" s="48" t="str">
        <f>'Scorecard 19 - Meditech'!D19</f>
        <v>-</v>
      </c>
      <c r="BX18" s="48" t="str">
        <f>'Scorecard 19 - Meditech'!E19</f>
        <v>-</v>
      </c>
      <c r="BY18" s="48" t="str">
        <f>'Scorecard 19 - Meditech'!F19</f>
        <v>-</v>
      </c>
      <c r="BZ18" s="48" t="str">
        <f>'Scorecard 20 - Cerner'!C19</f>
        <v>-</v>
      </c>
      <c r="CA18" s="48" t="str">
        <f>'Scorecard 20 - Cerner'!D19</f>
        <v>-</v>
      </c>
      <c r="CB18" s="48" t="str">
        <f>'Scorecard 20 - Cerner'!E19</f>
        <v>-</v>
      </c>
      <c r="CC18" s="48" t="str">
        <f>'Scorecard 20 - Cerner'!F19</f>
        <v>-</v>
      </c>
      <c r="CD18" s="48" t="str">
        <f>'Scorecard 21 - Cerner'!C19</f>
        <v>-</v>
      </c>
      <c r="CE18" s="48" t="str">
        <f>'Scorecard 21 - Cerner'!D19</f>
        <v>-</v>
      </c>
      <c r="CF18" s="48" t="str">
        <f>'Scorecard 21 - Cerner'!E19</f>
        <v>-</v>
      </c>
      <c r="CG18" s="48" t="str">
        <f>'Scorecard 21 - Cerner'!F19</f>
        <v>-</v>
      </c>
      <c r="CH18" s="48" t="str">
        <f>'Scorecard 22 - Cerner'!C19</f>
        <v>-</v>
      </c>
      <c r="CI18" s="48" t="str">
        <f>'Scorecard 22 - Cerner'!D19</f>
        <v>-</v>
      </c>
      <c r="CJ18" s="48" t="str">
        <f>'Scorecard 22 - Cerner'!E19</f>
        <v>-</v>
      </c>
      <c r="CK18" s="48" t="str">
        <f>'Scorecard 22 - Cerner'!F19</f>
        <v>-</v>
      </c>
      <c r="CL18" s="148" t="str">
        <f>'Scorecard 23 - Cerner'!C19</f>
        <v>-</v>
      </c>
      <c r="CM18" s="148" t="str">
        <f>'Scorecard 23 - Cerner'!D19</f>
        <v>-</v>
      </c>
      <c r="CN18" s="148" t="str">
        <f>'Scorecard 23 - Cerner'!E19</f>
        <v>-</v>
      </c>
      <c r="CO18" s="148" t="str">
        <f>'Scorecard 23 - Cerner'!F19</f>
        <v>-</v>
      </c>
    </row>
    <row r="19" spans="1:93" ht="15" customHeight="1">
      <c r="A19" s="49">
        <f>'ORAE Measure Info'!B37</f>
        <v>0</v>
      </c>
      <c r="B19" s="50" t="str">
        <f>'Scorecard 1 - Meditech'!C20</f>
        <v>-</v>
      </c>
      <c r="C19" s="50" t="str">
        <f>'Scorecard 1 - Meditech'!D20</f>
        <v>-</v>
      </c>
      <c r="D19" s="50" t="str">
        <f>'Scorecard 1 - Meditech'!E20</f>
        <v>-</v>
      </c>
      <c r="E19" s="50" t="str">
        <f>'Scorecard 1 - Meditech'!F20</f>
        <v>-</v>
      </c>
      <c r="F19" s="50" t="str">
        <f>'Scorecard 2 - Meditech'!C20</f>
        <v>-</v>
      </c>
      <c r="G19" s="50" t="str">
        <f>'Scorecard 2 - Meditech'!D20</f>
        <v>-</v>
      </c>
      <c r="H19" s="50" t="str">
        <f>'Scorecard 2 - Meditech'!E20</f>
        <v>-</v>
      </c>
      <c r="I19" s="50" t="str">
        <f>'Scorecard 2 - Meditech'!F20</f>
        <v>-</v>
      </c>
      <c r="J19" s="50" t="str">
        <f>'Scorecard 3 - Allscripts'!C20</f>
        <v>-</v>
      </c>
      <c r="K19" s="50" t="str">
        <f>'Scorecard 3 - Allscripts'!D20</f>
        <v>-</v>
      </c>
      <c r="L19" s="50" t="str">
        <f>'Scorecard 3 - Allscripts'!E20</f>
        <v>-</v>
      </c>
      <c r="M19" s="50" t="str">
        <f>'Scorecard 3 - Allscripts'!F20</f>
        <v>-</v>
      </c>
      <c r="N19" s="50" t="str">
        <f>'Scorecard 4 - Meditech'!C20</f>
        <v>-</v>
      </c>
      <c r="O19" s="50" t="str">
        <f>'Scorecard 4 - Meditech'!D20</f>
        <v>-</v>
      </c>
      <c r="P19" s="50" t="str">
        <f>'Scorecard 4 - Meditech'!E20</f>
        <v>-</v>
      </c>
      <c r="Q19" s="50" t="str">
        <f>'Scorecard 4 - Meditech'!F20</f>
        <v>-</v>
      </c>
      <c r="R19" s="48" t="str">
        <f>'Scorecard 5 - Epic'!C20</f>
        <v>-</v>
      </c>
      <c r="S19" s="48" t="str">
        <f>'Scorecard 5 - Epic'!D20</f>
        <v>-</v>
      </c>
      <c r="T19" s="48" t="str">
        <f>'Scorecard 5 - Epic'!E20</f>
        <v>-</v>
      </c>
      <c r="U19" s="48" t="str">
        <f>'Scorecard 5 - Epic'!F20</f>
        <v>-</v>
      </c>
      <c r="V19" s="48" t="str">
        <f>'Scorecard 6 - Epic'!C20</f>
        <v>-</v>
      </c>
      <c r="W19" s="48" t="str">
        <f>'Scorecard 6 - Epic'!D20</f>
        <v>-</v>
      </c>
      <c r="X19" s="48" t="str">
        <f>'Scorecard 6 - Epic'!E20</f>
        <v>-</v>
      </c>
      <c r="Y19" s="48" t="str">
        <f>'Scorecard 6 - Epic'!F20</f>
        <v>-</v>
      </c>
      <c r="Z19" s="48" t="str">
        <f>'Scorecard 7 - Allscripts'!C20</f>
        <v>-</v>
      </c>
      <c r="AA19" s="48" t="str">
        <f>'Scorecard 7 - Allscripts'!D20</f>
        <v>-</v>
      </c>
      <c r="AB19" s="48" t="str">
        <f>'Scorecard 7 - Allscripts'!E20</f>
        <v>-</v>
      </c>
      <c r="AC19" s="48" t="str">
        <f>'Scorecard 7 - Allscripts'!F20</f>
        <v>-</v>
      </c>
      <c r="AD19" s="48" t="str">
        <f>'Scorecard 8 - Cerner'!C20</f>
        <v>-</v>
      </c>
      <c r="AE19" s="48" t="str">
        <f>'Scorecard 8 - Cerner'!D20</f>
        <v>-</v>
      </c>
      <c r="AF19" s="48" t="str">
        <f>'Scorecard 8 - Cerner'!E20</f>
        <v>-</v>
      </c>
      <c r="AG19" s="48" t="str">
        <f>'Scorecard 8 - Cerner'!F20</f>
        <v>-</v>
      </c>
      <c r="AH19" s="48" t="str">
        <f>'Scorecard 9 - Meditech'!C20</f>
        <v>-</v>
      </c>
      <c r="AI19" s="48" t="str">
        <f>'Scorecard 9 - Meditech'!D20</f>
        <v>-</v>
      </c>
      <c r="AJ19" s="48" t="str">
        <f>'Scorecard 9 - Meditech'!E20</f>
        <v>-</v>
      </c>
      <c r="AK19" s="48" t="str">
        <f>'Scorecard 9 - Meditech'!F20</f>
        <v>-</v>
      </c>
      <c r="AL19" s="48" t="str">
        <f>'Scorecard 10 - Allscripts'!C20</f>
        <v>-</v>
      </c>
      <c r="AM19" s="48" t="str">
        <f>'Scorecard 10 - Allscripts'!D20</f>
        <v>-</v>
      </c>
      <c r="AN19" s="48" t="str">
        <f>'Scorecard 10 - Allscripts'!E20</f>
        <v>-</v>
      </c>
      <c r="AO19" s="48" t="str">
        <f>'Scorecard 10 - Allscripts'!F20</f>
        <v>-</v>
      </c>
      <c r="AP19" s="48" t="str">
        <f>'Scorecard 11 - Meditech'!C20</f>
        <v>-</v>
      </c>
      <c r="AQ19" s="48" t="str">
        <f>'Scorecard 11 - Meditech'!D20</f>
        <v>-</v>
      </c>
      <c r="AR19" s="48" t="str">
        <f>'Scorecard 11 - Meditech'!E20</f>
        <v>-</v>
      </c>
      <c r="AS19" s="48" t="str">
        <f>'Scorecard 11 - Meditech'!F20</f>
        <v>-</v>
      </c>
      <c r="AT19" s="48" t="str">
        <f>'Scorecard 12 - Meditech'!C20</f>
        <v>-</v>
      </c>
      <c r="AU19" s="48" t="str">
        <f>'Scorecard 12 - Meditech'!D20</f>
        <v>-</v>
      </c>
      <c r="AV19" s="48" t="str">
        <f>'Scorecard 12 - Meditech'!E20</f>
        <v>-</v>
      </c>
      <c r="AW19" s="48" t="str">
        <f>'Scorecard 12 - Meditech'!F20</f>
        <v>-</v>
      </c>
      <c r="AX19" s="48" t="str">
        <f>'Scorecard 13 - Meditech'!C20</f>
        <v>-</v>
      </c>
      <c r="AY19" s="48" t="str">
        <f>'Scorecard 13 - Meditech'!D20</f>
        <v>-</v>
      </c>
      <c r="AZ19" s="48" t="str">
        <f>'Scorecard 13 - Meditech'!E20</f>
        <v>-</v>
      </c>
      <c r="BA19" s="48" t="str">
        <f>'Scorecard 13 - Meditech'!F20</f>
        <v>-</v>
      </c>
      <c r="BB19" s="48" t="str">
        <f>'Scorecard 14 - Epic'!C20</f>
        <v>-</v>
      </c>
      <c r="BC19" s="48" t="str">
        <f>'Scorecard 14 - Epic'!D20</f>
        <v>-</v>
      </c>
      <c r="BD19" s="48" t="str">
        <f>'Scorecard 14 - Epic'!E20</f>
        <v>-</v>
      </c>
      <c r="BE19" s="48" t="str">
        <f>'Scorecard 14 - Epic'!F20</f>
        <v>-</v>
      </c>
      <c r="BF19" s="48" t="str">
        <f>'Scorecard 15 - Epic'!C20</f>
        <v>-</v>
      </c>
      <c r="BG19" s="48" t="str">
        <f>'Scorecard 15 - Epic'!D20</f>
        <v>-</v>
      </c>
      <c r="BH19" s="48" t="str">
        <f>'Scorecard 15 - Epic'!E20</f>
        <v>-</v>
      </c>
      <c r="BI19" s="48" t="str">
        <f>'Scorecard 15 - Epic'!F20</f>
        <v>-</v>
      </c>
      <c r="BJ19" s="48" t="str">
        <f>'Scorecard 16 - Epic'!C20</f>
        <v>-</v>
      </c>
      <c r="BK19" s="48" t="str">
        <f>'Scorecard 16 - Epic'!D20</f>
        <v>-</v>
      </c>
      <c r="BL19" s="48" t="str">
        <f>'Scorecard 16 - Epic'!E20</f>
        <v>-</v>
      </c>
      <c r="BM19" s="48" t="str">
        <f>'Scorecard 16 - Epic'!F20</f>
        <v>-</v>
      </c>
      <c r="BN19" s="48" t="str">
        <f>'Scorecard 17 - Meditech'!C20</f>
        <v>-</v>
      </c>
      <c r="BO19" s="48" t="str">
        <f>'Scorecard 17 - Meditech'!D20</f>
        <v>-</v>
      </c>
      <c r="BP19" s="48" t="str">
        <f>'Scorecard 17 - Meditech'!E20</f>
        <v>-</v>
      </c>
      <c r="BQ19" s="48" t="str">
        <f>'Scorecard 17 - Meditech'!F20</f>
        <v>-</v>
      </c>
      <c r="BR19" s="48" t="str">
        <f>'Scorecard 18 - Meditech'!C20</f>
        <v>-</v>
      </c>
      <c r="BS19" s="48" t="str">
        <f>'Scorecard 18 - Meditech'!D20</f>
        <v>-</v>
      </c>
      <c r="BT19" s="48" t="str">
        <f>'Scorecard 18 - Meditech'!E20</f>
        <v>-</v>
      </c>
      <c r="BU19" s="48" t="str">
        <f>'Scorecard 18 - Meditech'!F20</f>
        <v>-</v>
      </c>
      <c r="BV19" s="48" t="str">
        <f>'Scorecard 19 - Meditech'!C20</f>
        <v>-</v>
      </c>
      <c r="BW19" s="48" t="str">
        <f>'Scorecard 19 - Meditech'!D20</f>
        <v>-</v>
      </c>
      <c r="BX19" s="48" t="str">
        <f>'Scorecard 19 - Meditech'!E20</f>
        <v>-</v>
      </c>
      <c r="BY19" s="48" t="str">
        <f>'Scorecard 19 - Meditech'!F20</f>
        <v>-</v>
      </c>
      <c r="BZ19" s="48" t="str">
        <f>'Scorecard 20 - Cerner'!C20</f>
        <v>-</v>
      </c>
      <c r="CA19" s="48" t="str">
        <f>'Scorecard 20 - Cerner'!D20</f>
        <v>-</v>
      </c>
      <c r="CB19" s="48" t="str">
        <f>'Scorecard 20 - Cerner'!E20</f>
        <v>-</v>
      </c>
      <c r="CC19" s="48" t="str">
        <f>'Scorecard 20 - Cerner'!F20</f>
        <v>-</v>
      </c>
      <c r="CD19" s="48" t="str">
        <f>'Scorecard 21 - Cerner'!C20</f>
        <v>-</v>
      </c>
      <c r="CE19" s="48" t="str">
        <f>'Scorecard 21 - Cerner'!D20</f>
        <v>-</v>
      </c>
      <c r="CF19" s="48" t="str">
        <f>'Scorecard 21 - Cerner'!E20</f>
        <v>-</v>
      </c>
      <c r="CG19" s="48" t="str">
        <f>'Scorecard 21 - Cerner'!F20</f>
        <v>-</v>
      </c>
      <c r="CH19" s="48" t="str">
        <f>'Scorecard 22 - Cerner'!C20</f>
        <v>-</v>
      </c>
      <c r="CI19" s="48" t="str">
        <f>'Scorecard 22 - Cerner'!D20</f>
        <v>-</v>
      </c>
      <c r="CJ19" s="48" t="str">
        <f>'Scorecard 22 - Cerner'!E20</f>
        <v>-</v>
      </c>
      <c r="CK19" s="48" t="str">
        <f>'Scorecard 22 - Cerner'!F20</f>
        <v>-</v>
      </c>
      <c r="CL19" s="148" t="str">
        <f>'Scorecard 23 - Cerner'!C20</f>
        <v>-</v>
      </c>
      <c r="CM19" s="148" t="str">
        <f>'Scorecard 23 - Cerner'!D20</f>
        <v>-</v>
      </c>
      <c r="CN19" s="148" t="str">
        <f>'Scorecard 23 - Cerner'!E20</f>
        <v>-</v>
      </c>
      <c r="CO19" s="148" t="str">
        <f>'Scorecard 23 - Cerner'!F20</f>
        <v>-</v>
      </c>
    </row>
    <row r="20" spans="1:93" ht="15" customHeight="1">
      <c r="A20" s="49">
        <f>'ORAE Measure Info'!B38</f>
        <v>0</v>
      </c>
      <c r="B20" s="50" t="str">
        <f>'Scorecard 1 - Meditech'!C21</f>
        <v>-</v>
      </c>
      <c r="C20" s="50" t="str">
        <f>'Scorecard 1 - Meditech'!D21</f>
        <v>-</v>
      </c>
      <c r="D20" s="50" t="str">
        <f>'Scorecard 1 - Meditech'!E21</f>
        <v>-</v>
      </c>
      <c r="E20" s="50" t="str">
        <f>'Scorecard 1 - Meditech'!F21</f>
        <v>-</v>
      </c>
      <c r="F20" s="50" t="str">
        <f>'Scorecard 2 - Meditech'!C21</f>
        <v>-</v>
      </c>
      <c r="G20" s="50" t="str">
        <f>'Scorecard 2 - Meditech'!D21</f>
        <v>-</v>
      </c>
      <c r="H20" s="50" t="str">
        <f>'Scorecard 2 - Meditech'!E21</f>
        <v>-</v>
      </c>
      <c r="I20" s="50" t="str">
        <f>'Scorecard 2 - Meditech'!F21</f>
        <v>-</v>
      </c>
      <c r="J20" s="50" t="str">
        <f>'Scorecard 3 - Allscripts'!C21</f>
        <v>-</v>
      </c>
      <c r="K20" s="50" t="str">
        <f>'Scorecard 3 - Allscripts'!D21</f>
        <v>-</v>
      </c>
      <c r="L20" s="50" t="str">
        <f>'Scorecard 3 - Allscripts'!E21</f>
        <v>-</v>
      </c>
      <c r="M20" s="50" t="str">
        <f>'Scorecard 3 - Allscripts'!F21</f>
        <v>-</v>
      </c>
      <c r="N20" s="50" t="str">
        <f>'Scorecard 4 - Meditech'!C21</f>
        <v>-</v>
      </c>
      <c r="O20" s="50" t="str">
        <f>'Scorecard 4 - Meditech'!D21</f>
        <v>-</v>
      </c>
      <c r="P20" s="50" t="str">
        <f>'Scorecard 4 - Meditech'!E21</f>
        <v>-</v>
      </c>
      <c r="Q20" s="50" t="str">
        <f>'Scorecard 4 - Meditech'!F21</f>
        <v>-</v>
      </c>
      <c r="R20" s="48" t="str">
        <f>'Scorecard 5 - Epic'!C21</f>
        <v>-</v>
      </c>
      <c r="S20" s="48" t="str">
        <f>'Scorecard 5 - Epic'!D21</f>
        <v>-</v>
      </c>
      <c r="T20" s="48" t="str">
        <f>'Scorecard 5 - Epic'!E21</f>
        <v>-</v>
      </c>
      <c r="U20" s="48" t="str">
        <f>'Scorecard 5 - Epic'!F21</f>
        <v>-</v>
      </c>
      <c r="V20" s="48" t="str">
        <f>'Scorecard 6 - Epic'!C21</f>
        <v>-</v>
      </c>
      <c r="W20" s="48" t="str">
        <f>'Scorecard 6 - Epic'!D21</f>
        <v>-</v>
      </c>
      <c r="X20" s="48" t="str">
        <f>'Scorecard 6 - Epic'!E21</f>
        <v>-</v>
      </c>
      <c r="Y20" s="48" t="str">
        <f>'Scorecard 6 - Epic'!F21</f>
        <v>-</v>
      </c>
      <c r="Z20" s="48" t="str">
        <f>'Scorecard 7 - Allscripts'!C21</f>
        <v>-</v>
      </c>
      <c r="AA20" s="48" t="str">
        <f>'Scorecard 7 - Allscripts'!D21</f>
        <v>-</v>
      </c>
      <c r="AB20" s="48" t="str">
        <f>'Scorecard 7 - Allscripts'!E21</f>
        <v>-</v>
      </c>
      <c r="AC20" s="48" t="str">
        <f>'Scorecard 7 - Allscripts'!F21</f>
        <v>-</v>
      </c>
      <c r="AD20" s="48" t="str">
        <f>'Scorecard 8 - Cerner'!C21</f>
        <v>-</v>
      </c>
      <c r="AE20" s="48" t="str">
        <f>'Scorecard 8 - Cerner'!D21</f>
        <v>-</v>
      </c>
      <c r="AF20" s="48" t="str">
        <f>'Scorecard 8 - Cerner'!E21</f>
        <v>-</v>
      </c>
      <c r="AG20" s="48" t="str">
        <f>'Scorecard 8 - Cerner'!F21</f>
        <v>-</v>
      </c>
      <c r="AH20" s="48" t="str">
        <f>'Scorecard 9 - Meditech'!C21</f>
        <v>-</v>
      </c>
      <c r="AI20" s="48" t="str">
        <f>'Scorecard 9 - Meditech'!D21</f>
        <v>-</v>
      </c>
      <c r="AJ20" s="48" t="str">
        <f>'Scorecard 9 - Meditech'!E21</f>
        <v>-</v>
      </c>
      <c r="AK20" s="48" t="str">
        <f>'Scorecard 9 - Meditech'!F21</f>
        <v>-</v>
      </c>
      <c r="AL20" s="48" t="str">
        <f>'Scorecard 10 - Allscripts'!C21</f>
        <v>-</v>
      </c>
      <c r="AM20" s="48" t="str">
        <f>'Scorecard 10 - Allscripts'!D21</f>
        <v>-</v>
      </c>
      <c r="AN20" s="48" t="str">
        <f>'Scorecard 10 - Allscripts'!E21</f>
        <v>-</v>
      </c>
      <c r="AO20" s="48" t="str">
        <f>'Scorecard 10 - Allscripts'!F21</f>
        <v>-</v>
      </c>
      <c r="AP20" s="48" t="str">
        <f>'Scorecard 11 - Meditech'!C21</f>
        <v>-</v>
      </c>
      <c r="AQ20" s="48" t="str">
        <f>'Scorecard 11 - Meditech'!D21</f>
        <v>-</v>
      </c>
      <c r="AR20" s="48" t="str">
        <f>'Scorecard 11 - Meditech'!E21</f>
        <v>-</v>
      </c>
      <c r="AS20" s="48" t="str">
        <f>'Scorecard 11 - Meditech'!F21</f>
        <v>-</v>
      </c>
      <c r="AT20" s="48" t="str">
        <f>'Scorecard 12 - Meditech'!C21</f>
        <v>-</v>
      </c>
      <c r="AU20" s="48" t="str">
        <f>'Scorecard 12 - Meditech'!D21</f>
        <v>-</v>
      </c>
      <c r="AV20" s="48" t="str">
        <f>'Scorecard 12 - Meditech'!E21</f>
        <v>-</v>
      </c>
      <c r="AW20" s="48" t="str">
        <f>'Scorecard 12 - Meditech'!F21</f>
        <v>-</v>
      </c>
      <c r="AX20" s="48" t="str">
        <f>'Scorecard 13 - Meditech'!C21</f>
        <v>-</v>
      </c>
      <c r="AY20" s="48" t="str">
        <f>'Scorecard 13 - Meditech'!D21</f>
        <v>-</v>
      </c>
      <c r="AZ20" s="48" t="str">
        <f>'Scorecard 13 - Meditech'!E21</f>
        <v>-</v>
      </c>
      <c r="BA20" s="48" t="str">
        <f>'Scorecard 13 - Meditech'!F21</f>
        <v>-</v>
      </c>
      <c r="BB20" s="48" t="str">
        <f>'Scorecard 14 - Epic'!C21</f>
        <v>-</v>
      </c>
      <c r="BC20" s="48" t="str">
        <f>'Scorecard 14 - Epic'!D21</f>
        <v>-</v>
      </c>
      <c r="BD20" s="48" t="str">
        <f>'Scorecard 14 - Epic'!E21</f>
        <v>-</v>
      </c>
      <c r="BE20" s="48" t="str">
        <f>'Scorecard 14 - Epic'!F21</f>
        <v>-</v>
      </c>
      <c r="BF20" s="48" t="str">
        <f>'Scorecard 15 - Epic'!C21</f>
        <v>-</v>
      </c>
      <c r="BG20" s="48" t="str">
        <f>'Scorecard 15 - Epic'!D21</f>
        <v>-</v>
      </c>
      <c r="BH20" s="48" t="str">
        <f>'Scorecard 15 - Epic'!E21</f>
        <v>-</v>
      </c>
      <c r="BI20" s="48" t="str">
        <f>'Scorecard 15 - Epic'!F21</f>
        <v>-</v>
      </c>
      <c r="BJ20" s="48" t="str">
        <f>'Scorecard 16 - Epic'!C21</f>
        <v>-</v>
      </c>
      <c r="BK20" s="48" t="str">
        <f>'Scorecard 16 - Epic'!D21</f>
        <v>-</v>
      </c>
      <c r="BL20" s="48" t="str">
        <f>'Scorecard 16 - Epic'!E21</f>
        <v>-</v>
      </c>
      <c r="BM20" s="48" t="str">
        <f>'Scorecard 16 - Epic'!F21</f>
        <v>-</v>
      </c>
      <c r="BN20" s="48" t="str">
        <f>'Scorecard 17 - Meditech'!C21</f>
        <v>-</v>
      </c>
      <c r="BO20" s="48" t="str">
        <f>'Scorecard 17 - Meditech'!D21</f>
        <v>-</v>
      </c>
      <c r="BP20" s="48" t="str">
        <f>'Scorecard 17 - Meditech'!E21</f>
        <v>-</v>
      </c>
      <c r="BQ20" s="48" t="str">
        <f>'Scorecard 17 - Meditech'!F21</f>
        <v>-</v>
      </c>
      <c r="BR20" s="48" t="str">
        <f>'Scorecard 18 - Meditech'!C21</f>
        <v>-</v>
      </c>
      <c r="BS20" s="48" t="str">
        <f>'Scorecard 18 - Meditech'!D21</f>
        <v>-</v>
      </c>
      <c r="BT20" s="48" t="str">
        <f>'Scorecard 18 - Meditech'!E21</f>
        <v>-</v>
      </c>
      <c r="BU20" s="48" t="str">
        <f>'Scorecard 18 - Meditech'!F21</f>
        <v>-</v>
      </c>
      <c r="BV20" s="48" t="str">
        <f>'Scorecard 19 - Meditech'!C21</f>
        <v>-</v>
      </c>
      <c r="BW20" s="48" t="str">
        <f>'Scorecard 19 - Meditech'!D21</f>
        <v>-</v>
      </c>
      <c r="BX20" s="48" t="str">
        <f>'Scorecard 19 - Meditech'!E21</f>
        <v>-</v>
      </c>
      <c r="BY20" s="48" t="str">
        <f>'Scorecard 19 - Meditech'!F21</f>
        <v>-</v>
      </c>
      <c r="BZ20" s="48" t="str">
        <f>'Scorecard 20 - Cerner'!C21</f>
        <v>-</v>
      </c>
      <c r="CA20" s="48" t="str">
        <f>'Scorecard 20 - Cerner'!D21</f>
        <v>-</v>
      </c>
      <c r="CB20" s="48" t="str">
        <f>'Scorecard 20 - Cerner'!E21</f>
        <v>-</v>
      </c>
      <c r="CC20" s="48" t="str">
        <f>'Scorecard 20 - Cerner'!F21</f>
        <v>-</v>
      </c>
      <c r="CD20" s="48" t="str">
        <f>'Scorecard 21 - Cerner'!C21</f>
        <v>-</v>
      </c>
      <c r="CE20" s="48" t="str">
        <f>'Scorecard 21 - Cerner'!D21</f>
        <v>-</v>
      </c>
      <c r="CF20" s="48" t="str">
        <f>'Scorecard 21 - Cerner'!E21</f>
        <v>-</v>
      </c>
      <c r="CG20" s="48" t="str">
        <f>'Scorecard 21 - Cerner'!F21</f>
        <v>-</v>
      </c>
      <c r="CH20" s="48" t="str">
        <f>'Scorecard 22 - Cerner'!C21</f>
        <v>-</v>
      </c>
      <c r="CI20" s="48" t="str">
        <f>'Scorecard 22 - Cerner'!D21</f>
        <v>-</v>
      </c>
      <c r="CJ20" s="48" t="str">
        <f>'Scorecard 22 - Cerner'!E21</f>
        <v>-</v>
      </c>
      <c r="CK20" s="48" t="str">
        <f>'Scorecard 22 - Cerner'!F21</f>
        <v>-</v>
      </c>
      <c r="CL20" s="148" t="str">
        <f>'Scorecard 23 - Cerner'!C21</f>
        <v>-</v>
      </c>
      <c r="CM20" s="148" t="str">
        <f>'Scorecard 23 - Cerner'!D21</f>
        <v>-</v>
      </c>
      <c r="CN20" s="148" t="str">
        <f>'Scorecard 23 - Cerner'!E21</f>
        <v>-</v>
      </c>
      <c r="CO20" s="148" t="str">
        <f>'Scorecard 23 - Cerner'!F21</f>
        <v>-</v>
      </c>
    </row>
    <row r="21" spans="1:93" ht="15" customHeight="1">
      <c r="A21" s="49">
        <f>'ORAE Measure Info'!B39</f>
        <v>0</v>
      </c>
      <c r="B21" s="50" t="str">
        <f>'Scorecard 1 - Meditech'!C22</f>
        <v>-</v>
      </c>
      <c r="C21" s="50" t="str">
        <f>'Scorecard 1 - Meditech'!D22</f>
        <v>-</v>
      </c>
      <c r="D21" s="50" t="str">
        <f>'Scorecard 1 - Meditech'!E22</f>
        <v>-</v>
      </c>
      <c r="E21" s="50" t="str">
        <f>'Scorecard 1 - Meditech'!F22</f>
        <v>-</v>
      </c>
      <c r="F21" s="50" t="str">
        <f>'Scorecard 2 - Meditech'!C22</f>
        <v>-</v>
      </c>
      <c r="G21" s="50" t="str">
        <f>'Scorecard 2 - Meditech'!D22</f>
        <v>-</v>
      </c>
      <c r="H21" s="50" t="str">
        <f>'Scorecard 2 - Meditech'!E22</f>
        <v>-</v>
      </c>
      <c r="I21" s="50" t="str">
        <f>'Scorecard 2 - Meditech'!F22</f>
        <v>-</v>
      </c>
      <c r="J21" s="50" t="str">
        <f>'Scorecard 3 - Allscripts'!C22</f>
        <v>-</v>
      </c>
      <c r="K21" s="50" t="str">
        <f>'Scorecard 3 - Allscripts'!D22</f>
        <v>-</v>
      </c>
      <c r="L21" s="50" t="str">
        <f>'Scorecard 3 - Allscripts'!E22</f>
        <v>-</v>
      </c>
      <c r="M21" s="50" t="str">
        <f>'Scorecard 3 - Allscripts'!F22</f>
        <v>-</v>
      </c>
      <c r="N21" s="50" t="str">
        <f>'Scorecard 4 - Meditech'!C22</f>
        <v>-</v>
      </c>
      <c r="O21" s="50" t="str">
        <f>'Scorecard 4 - Meditech'!D22</f>
        <v>-</v>
      </c>
      <c r="P21" s="50" t="str">
        <f>'Scorecard 4 - Meditech'!E22</f>
        <v>-</v>
      </c>
      <c r="Q21" s="50" t="str">
        <f>'Scorecard 4 - Meditech'!F22</f>
        <v>-</v>
      </c>
      <c r="R21" s="48" t="str">
        <f>'Scorecard 5 - Epic'!C22</f>
        <v>-</v>
      </c>
      <c r="S21" s="48" t="str">
        <f>'Scorecard 5 - Epic'!D22</f>
        <v>-</v>
      </c>
      <c r="T21" s="48" t="str">
        <f>'Scorecard 5 - Epic'!E22</f>
        <v>-</v>
      </c>
      <c r="U21" s="48" t="str">
        <f>'Scorecard 5 - Epic'!F22</f>
        <v>-</v>
      </c>
      <c r="V21" s="48" t="str">
        <f>'Scorecard 6 - Epic'!C22</f>
        <v>-</v>
      </c>
      <c r="W21" s="48" t="str">
        <f>'Scorecard 6 - Epic'!D22</f>
        <v>-</v>
      </c>
      <c r="X21" s="48" t="str">
        <f>'Scorecard 6 - Epic'!E22</f>
        <v>-</v>
      </c>
      <c r="Y21" s="48" t="str">
        <f>'Scorecard 6 - Epic'!F22</f>
        <v>-</v>
      </c>
      <c r="Z21" s="48" t="str">
        <f>'Scorecard 7 - Allscripts'!C22</f>
        <v>-</v>
      </c>
      <c r="AA21" s="48" t="str">
        <f>'Scorecard 7 - Allscripts'!D22</f>
        <v>-</v>
      </c>
      <c r="AB21" s="48" t="str">
        <f>'Scorecard 7 - Allscripts'!E22</f>
        <v>-</v>
      </c>
      <c r="AC21" s="48" t="str">
        <f>'Scorecard 7 - Allscripts'!F22</f>
        <v>-</v>
      </c>
      <c r="AD21" s="48" t="str">
        <f>'Scorecard 8 - Cerner'!C22</f>
        <v>-</v>
      </c>
      <c r="AE21" s="48" t="str">
        <f>'Scorecard 8 - Cerner'!D22</f>
        <v>-</v>
      </c>
      <c r="AF21" s="48" t="str">
        <f>'Scorecard 8 - Cerner'!E22</f>
        <v>-</v>
      </c>
      <c r="AG21" s="48" t="str">
        <f>'Scorecard 8 - Cerner'!F22</f>
        <v>-</v>
      </c>
      <c r="AH21" s="48" t="str">
        <f>'Scorecard 9 - Meditech'!C22</f>
        <v>-</v>
      </c>
      <c r="AI21" s="48" t="str">
        <f>'Scorecard 9 - Meditech'!D22</f>
        <v>-</v>
      </c>
      <c r="AJ21" s="48" t="str">
        <f>'Scorecard 9 - Meditech'!E22</f>
        <v>-</v>
      </c>
      <c r="AK21" s="48" t="str">
        <f>'Scorecard 9 - Meditech'!F22</f>
        <v>-</v>
      </c>
      <c r="AL21" s="48" t="str">
        <f>'Scorecard 10 - Allscripts'!C22</f>
        <v>-</v>
      </c>
      <c r="AM21" s="48" t="str">
        <f>'Scorecard 10 - Allscripts'!D22</f>
        <v>-</v>
      </c>
      <c r="AN21" s="48" t="str">
        <f>'Scorecard 10 - Allscripts'!E22</f>
        <v>-</v>
      </c>
      <c r="AO21" s="48" t="str">
        <f>'Scorecard 10 - Allscripts'!F22</f>
        <v>-</v>
      </c>
      <c r="AP21" s="48" t="str">
        <f>'Scorecard 11 - Meditech'!C22</f>
        <v>-</v>
      </c>
      <c r="AQ21" s="48" t="str">
        <f>'Scorecard 11 - Meditech'!D22</f>
        <v>-</v>
      </c>
      <c r="AR21" s="48" t="str">
        <f>'Scorecard 11 - Meditech'!E22</f>
        <v>-</v>
      </c>
      <c r="AS21" s="48" t="str">
        <f>'Scorecard 11 - Meditech'!F22</f>
        <v>-</v>
      </c>
      <c r="AT21" s="48" t="str">
        <f>'Scorecard 12 - Meditech'!C22</f>
        <v>-</v>
      </c>
      <c r="AU21" s="48" t="str">
        <f>'Scorecard 12 - Meditech'!D22</f>
        <v>-</v>
      </c>
      <c r="AV21" s="48" t="str">
        <f>'Scorecard 12 - Meditech'!E22</f>
        <v>-</v>
      </c>
      <c r="AW21" s="48" t="str">
        <f>'Scorecard 12 - Meditech'!F22</f>
        <v>-</v>
      </c>
      <c r="AX21" s="48" t="str">
        <f>'Scorecard 13 - Meditech'!C22</f>
        <v>-</v>
      </c>
      <c r="AY21" s="48" t="str">
        <f>'Scorecard 13 - Meditech'!D22</f>
        <v>-</v>
      </c>
      <c r="AZ21" s="48" t="str">
        <f>'Scorecard 13 - Meditech'!E22</f>
        <v>-</v>
      </c>
      <c r="BA21" s="48" t="str">
        <f>'Scorecard 13 - Meditech'!F22</f>
        <v>-</v>
      </c>
      <c r="BB21" s="48" t="str">
        <f>'Scorecard 14 - Epic'!C22</f>
        <v>-</v>
      </c>
      <c r="BC21" s="48" t="str">
        <f>'Scorecard 14 - Epic'!D22</f>
        <v>-</v>
      </c>
      <c r="BD21" s="48" t="str">
        <f>'Scorecard 14 - Epic'!E22</f>
        <v>-</v>
      </c>
      <c r="BE21" s="48" t="str">
        <f>'Scorecard 14 - Epic'!F22</f>
        <v>-</v>
      </c>
      <c r="BF21" s="48" t="str">
        <f>'Scorecard 15 - Epic'!C22</f>
        <v>-</v>
      </c>
      <c r="BG21" s="48" t="str">
        <f>'Scorecard 15 - Epic'!D22</f>
        <v>-</v>
      </c>
      <c r="BH21" s="48" t="str">
        <f>'Scorecard 15 - Epic'!E22</f>
        <v>-</v>
      </c>
      <c r="BI21" s="48" t="str">
        <f>'Scorecard 15 - Epic'!F22</f>
        <v>-</v>
      </c>
      <c r="BJ21" s="48" t="str">
        <f>'Scorecard 16 - Epic'!C22</f>
        <v>-</v>
      </c>
      <c r="BK21" s="48" t="str">
        <f>'Scorecard 16 - Epic'!D22</f>
        <v>-</v>
      </c>
      <c r="BL21" s="48" t="str">
        <f>'Scorecard 16 - Epic'!E22</f>
        <v>-</v>
      </c>
      <c r="BM21" s="48" t="str">
        <f>'Scorecard 16 - Epic'!F22</f>
        <v>-</v>
      </c>
      <c r="BN21" s="48" t="str">
        <f>'Scorecard 17 - Meditech'!C22</f>
        <v>-</v>
      </c>
      <c r="BO21" s="48" t="str">
        <f>'Scorecard 17 - Meditech'!D22</f>
        <v>-</v>
      </c>
      <c r="BP21" s="48" t="str">
        <f>'Scorecard 17 - Meditech'!E22</f>
        <v>-</v>
      </c>
      <c r="BQ21" s="48" t="str">
        <f>'Scorecard 17 - Meditech'!F22</f>
        <v>-</v>
      </c>
      <c r="BR21" s="48" t="str">
        <f>'Scorecard 18 - Meditech'!C22</f>
        <v>-</v>
      </c>
      <c r="BS21" s="48" t="str">
        <f>'Scorecard 18 - Meditech'!D22</f>
        <v>-</v>
      </c>
      <c r="BT21" s="48" t="str">
        <f>'Scorecard 18 - Meditech'!E22</f>
        <v>-</v>
      </c>
      <c r="BU21" s="48" t="str">
        <f>'Scorecard 18 - Meditech'!F22</f>
        <v>-</v>
      </c>
      <c r="BV21" s="48" t="str">
        <f>'Scorecard 19 - Meditech'!C22</f>
        <v>-</v>
      </c>
      <c r="BW21" s="48" t="str">
        <f>'Scorecard 19 - Meditech'!D22</f>
        <v>-</v>
      </c>
      <c r="BX21" s="48" t="str">
        <f>'Scorecard 19 - Meditech'!E22</f>
        <v>-</v>
      </c>
      <c r="BY21" s="48" t="str">
        <f>'Scorecard 19 - Meditech'!F22</f>
        <v>-</v>
      </c>
      <c r="BZ21" s="48" t="str">
        <f>'Scorecard 20 - Cerner'!C22</f>
        <v>-</v>
      </c>
      <c r="CA21" s="48" t="str">
        <f>'Scorecard 20 - Cerner'!D22</f>
        <v>-</v>
      </c>
      <c r="CB21" s="48" t="str">
        <f>'Scorecard 20 - Cerner'!E22</f>
        <v>-</v>
      </c>
      <c r="CC21" s="48" t="str">
        <f>'Scorecard 20 - Cerner'!F22</f>
        <v>-</v>
      </c>
      <c r="CD21" s="48" t="str">
        <f>'Scorecard 21 - Cerner'!C22</f>
        <v>-</v>
      </c>
      <c r="CE21" s="48" t="str">
        <f>'Scorecard 21 - Cerner'!D22</f>
        <v>-</v>
      </c>
      <c r="CF21" s="48" t="str">
        <f>'Scorecard 21 - Cerner'!E22</f>
        <v>-</v>
      </c>
      <c r="CG21" s="48" t="str">
        <f>'Scorecard 21 - Cerner'!F22</f>
        <v>-</v>
      </c>
      <c r="CH21" s="48" t="str">
        <f>'Scorecard 22 - Cerner'!C22</f>
        <v>-</v>
      </c>
      <c r="CI21" s="48" t="str">
        <f>'Scorecard 22 - Cerner'!D22</f>
        <v>-</v>
      </c>
      <c r="CJ21" s="48" t="str">
        <f>'Scorecard 22 - Cerner'!E22</f>
        <v>-</v>
      </c>
      <c r="CK21" s="48" t="str">
        <f>'Scorecard 22 - Cerner'!F22</f>
        <v>-</v>
      </c>
      <c r="CL21" s="148" t="str">
        <f>'Scorecard 23 - Cerner'!C22</f>
        <v>-</v>
      </c>
      <c r="CM21" s="148" t="str">
        <f>'Scorecard 23 - Cerner'!D22</f>
        <v>-</v>
      </c>
      <c r="CN21" s="148" t="str">
        <f>'Scorecard 23 - Cerner'!E22</f>
        <v>-</v>
      </c>
      <c r="CO21" s="148" t="str">
        <f>'Scorecard 23 - Cerner'!F22</f>
        <v>-</v>
      </c>
    </row>
    <row r="22" spans="1:93" ht="15" customHeight="1">
      <c r="A22" s="49">
        <f>'ORAE Measure Info'!B40</f>
        <v>0</v>
      </c>
      <c r="B22" s="50" t="str">
        <f>'Scorecard 1 - Meditech'!C23</f>
        <v>-</v>
      </c>
      <c r="C22" s="50" t="str">
        <f>'Scorecard 1 - Meditech'!D23</f>
        <v>-</v>
      </c>
      <c r="D22" s="50" t="str">
        <f>'Scorecard 1 - Meditech'!E23</f>
        <v>-</v>
      </c>
      <c r="E22" s="50" t="str">
        <f>'Scorecard 1 - Meditech'!F23</f>
        <v>-</v>
      </c>
      <c r="F22" s="50" t="str">
        <f>'Scorecard 2 - Meditech'!C23</f>
        <v>-</v>
      </c>
      <c r="G22" s="50" t="str">
        <f>'Scorecard 2 - Meditech'!D23</f>
        <v>-</v>
      </c>
      <c r="H22" s="50" t="str">
        <f>'Scorecard 2 - Meditech'!E23</f>
        <v>-</v>
      </c>
      <c r="I22" s="50" t="str">
        <f>'Scorecard 2 - Meditech'!F23</f>
        <v>-</v>
      </c>
      <c r="J22" s="50" t="str">
        <f>'Scorecard 3 - Allscripts'!C23</f>
        <v>-</v>
      </c>
      <c r="K22" s="50" t="str">
        <f>'Scorecard 3 - Allscripts'!D23</f>
        <v>-</v>
      </c>
      <c r="L22" s="50" t="str">
        <f>'Scorecard 3 - Allscripts'!E23</f>
        <v>-</v>
      </c>
      <c r="M22" s="50" t="str">
        <f>'Scorecard 3 - Allscripts'!F23</f>
        <v>-</v>
      </c>
      <c r="N22" s="50" t="str">
        <f>'Scorecard 4 - Meditech'!C23</f>
        <v>-</v>
      </c>
      <c r="O22" s="50" t="str">
        <f>'Scorecard 4 - Meditech'!D23</f>
        <v>-</v>
      </c>
      <c r="P22" s="50" t="str">
        <f>'Scorecard 4 - Meditech'!E23</f>
        <v>-</v>
      </c>
      <c r="Q22" s="50" t="str">
        <f>'Scorecard 4 - Meditech'!F23</f>
        <v>-</v>
      </c>
      <c r="R22" s="48" t="str">
        <f>'Scorecard 5 - Epic'!C23</f>
        <v>-</v>
      </c>
      <c r="S22" s="48" t="str">
        <f>'Scorecard 5 - Epic'!D23</f>
        <v>-</v>
      </c>
      <c r="T22" s="48" t="str">
        <f>'Scorecard 5 - Epic'!E23</f>
        <v>-</v>
      </c>
      <c r="U22" s="48" t="str">
        <f>'Scorecard 5 - Epic'!F23</f>
        <v>-</v>
      </c>
      <c r="V22" s="48" t="str">
        <f>'Scorecard 6 - Epic'!C23</f>
        <v>-</v>
      </c>
      <c r="W22" s="48" t="str">
        <f>'Scorecard 6 - Epic'!D23</f>
        <v>-</v>
      </c>
      <c r="X22" s="48" t="str">
        <f>'Scorecard 6 - Epic'!E23</f>
        <v>-</v>
      </c>
      <c r="Y22" s="48" t="str">
        <f>'Scorecard 6 - Epic'!F23</f>
        <v>-</v>
      </c>
      <c r="Z22" s="48" t="str">
        <f>'Scorecard 7 - Allscripts'!C23</f>
        <v>-</v>
      </c>
      <c r="AA22" s="48" t="str">
        <f>'Scorecard 7 - Allscripts'!D23</f>
        <v>-</v>
      </c>
      <c r="AB22" s="48" t="str">
        <f>'Scorecard 7 - Allscripts'!E23</f>
        <v>-</v>
      </c>
      <c r="AC22" s="48" t="str">
        <f>'Scorecard 7 - Allscripts'!F23</f>
        <v>-</v>
      </c>
      <c r="AD22" s="48" t="str">
        <f>'Scorecard 8 - Cerner'!C23</f>
        <v>-</v>
      </c>
      <c r="AE22" s="48" t="str">
        <f>'Scorecard 8 - Cerner'!D23</f>
        <v>-</v>
      </c>
      <c r="AF22" s="48" t="str">
        <f>'Scorecard 8 - Cerner'!E23</f>
        <v>-</v>
      </c>
      <c r="AG22" s="48" t="str">
        <f>'Scorecard 8 - Cerner'!F23</f>
        <v>-</v>
      </c>
      <c r="AH22" s="48" t="str">
        <f>'Scorecard 9 - Meditech'!C23</f>
        <v>-</v>
      </c>
      <c r="AI22" s="48" t="str">
        <f>'Scorecard 9 - Meditech'!D23</f>
        <v>-</v>
      </c>
      <c r="AJ22" s="48" t="str">
        <f>'Scorecard 9 - Meditech'!E23</f>
        <v>-</v>
      </c>
      <c r="AK22" s="48" t="str">
        <f>'Scorecard 9 - Meditech'!F23</f>
        <v>-</v>
      </c>
      <c r="AL22" s="48" t="str">
        <f>'Scorecard 10 - Allscripts'!C23</f>
        <v>-</v>
      </c>
      <c r="AM22" s="48" t="str">
        <f>'Scorecard 10 - Allscripts'!D23</f>
        <v>-</v>
      </c>
      <c r="AN22" s="48" t="str">
        <f>'Scorecard 10 - Allscripts'!E23</f>
        <v>-</v>
      </c>
      <c r="AO22" s="48" t="str">
        <f>'Scorecard 10 - Allscripts'!F23</f>
        <v>-</v>
      </c>
      <c r="AP22" s="48" t="str">
        <f>'Scorecard 11 - Meditech'!C23</f>
        <v>-</v>
      </c>
      <c r="AQ22" s="48" t="str">
        <f>'Scorecard 11 - Meditech'!D23</f>
        <v>-</v>
      </c>
      <c r="AR22" s="48" t="str">
        <f>'Scorecard 11 - Meditech'!E23</f>
        <v>-</v>
      </c>
      <c r="AS22" s="48" t="str">
        <f>'Scorecard 11 - Meditech'!F23</f>
        <v>-</v>
      </c>
      <c r="AT22" s="48" t="str">
        <f>'Scorecard 12 - Meditech'!C23</f>
        <v>-</v>
      </c>
      <c r="AU22" s="48" t="str">
        <f>'Scorecard 12 - Meditech'!D23</f>
        <v>-</v>
      </c>
      <c r="AV22" s="48" t="str">
        <f>'Scorecard 12 - Meditech'!E23</f>
        <v>-</v>
      </c>
      <c r="AW22" s="48" t="str">
        <f>'Scorecard 12 - Meditech'!F23</f>
        <v>-</v>
      </c>
      <c r="AX22" s="48" t="str">
        <f>'Scorecard 13 - Meditech'!C23</f>
        <v>-</v>
      </c>
      <c r="AY22" s="48" t="str">
        <f>'Scorecard 13 - Meditech'!D23</f>
        <v>-</v>
      </c>
      <c r="AZ22" s="48" t="str">
        <f>'Scorecard 13 - Meditech'!E23</f>
        <v>-</v>
      </c>
      <c r="BA22" s="48" t="str">
        <f>'Scorecard 13 - Meditech'!F23</f>
        <v>-</v>
      </c>
      <c r="BB22" s="48" t="str">
        <f>'Scorecard 14 - Epic'!C23</f>
        <v>-</v>
      </c>
      <c r="BC22" s="48" t="str">
        <f>'Scorecard 14 - Epic'!D23</f>
        <v>-</v>
      </c>
      <c r="BD22" s="48" t="str">
        <f>'Scorecard 14 - Epic'!E23</f>
        <v>-</v>
      </c>
      <c r="BE22" s="48" t="str">
        <f>'Scorecard 14 - Epic'!F23</f>
        <v>-</v>
      </c>
      <c r="BF22" s="48" t="str">
        <f>'Scorecard 15 - Epic'!C23</f>
        <v>-</v>
      </c>
      <c r="BG22" s="48" t="str">
        <f>'Scorecard 15 - Epic'!D23</f>
        <v>-</v>
      </c>
      <c r="BH22" s="48" t="str">
        <f>'Scorecard 15 - Epic'!E23</f>
        <v>-</v>
      </c>
      <c r="BI22" s="48" t="str">
        <f>'Scorecard 15 - Epic'!F23</f>
        <v>-</v>
      </c>
      <c r="BJ22" s="48" t="str">
        <f>'Scorecard 16 - Epic'!C23</f>
        <v>-</v>
      </c>
      <c r="BK22" s="48" t="str">
        <f>'Scorecard 16 - Epic'!D23</f>
        <v>-</v>
      </c>
      <c r="BL22" s="48" t="str">
        <f>'Scorecard 16 - Epic'!E23</f>
        <v>-</v>
      </c>
      <c r="BM22" s="48" t="str">
        <f>'Scorecard 16 - Epic'!F23</f>
        <v>-</v>
      </c>
      <c r="BN22" s="48" t="str">
        <f>'Scorecard 17 - Meditech'!C23</f>
        <v>-</v>
      </c>
      <c r="BO22" s="48" t="str">
        <f>'Scorecard 17 - Meditech'!D23</f>
        <v>-</v>
      </c>
      <c r="BP22" s="48" t="str">
        <f>'Scorecard 17 - Meditech'!E23</f>
        <v>-</v>
      </c>
      <c r="BQ22" s="48" t="str">
        <f>'Scorecard 17 - Meditech'!F23</f>
        <v>-</v>
      </c>
      <c r="BR22" s="48" t="str">
        <f>'Scorecard 18 - Meditech'!C23</f>
        <v>-</v>
      </c>
      <c r="BS22" s="48" t="str">
        <f>'Scorecard 18 - Meditech'!D23</f>
        <v>-</v>
      </c>
      <c r="BT22" s="48" t="str">
        <f>'Scorecard 18 - Meditech'!E23</f>
        <v>-</v>
      </c>
      <c r="BU22" s="48" t="str">
        <f>'Scorecard 18 - Meditech'!F23</f>
        <v>-</v>
      </c>
      <c r="BV22" s="48" t="str">
        <f>'Scorecard 19 - Meditech'!C23</f>
        <v>-</v>
      </c>
      <c r="BW22" s="48" t="str">
        <f>'Scorecard 19 - Meditech'!D23</f>
        <v>-</v>
      </c>
      <c r="BX22" s="48" t="str">
        <f>'Scorecard 19 - Meditech'!E23</f>
        <v>-</v>
      </c>
      <c r="BY22" s="48" t="str">
        <f>'Scorecard 19 - Meditech'!F23</f>
        <v>-</v>
      </c>
      <c r="BZ22" s="48" t="str">
        <f>'Scorecard 20 - Cerner'!C23</f>
        <v>-</v>
      </c>
      <c r="CA22" s="48" t="str">
        <f>'Scorecard 20 - Cerner'!D23</f>
        <v>-</v>
      </c>
      <c r="CB22" s="48" t="str">
        <f>'Scorecard 20 - Cerner'!E23</f>
        <v>-</v>
      </c>
      <c r="CC22" s="48" t="str">
        <f>'Scorecard 20 - Cerner'!F23</f>
        <v>-</v>
      </c>
      <c r="CD22" s="48" t="str">
        <f>'Scorecard 21 - Cerner'!C23</f>
        <v>-</v>
      </c>
      <c r="CE22" s="48" t="str">
        <f>'Scorecard 21 - Cerner'!D23</f>
        <v>-</v>
      </c>
      <c r="CF22" s="48" t="str">
        <f>'Scorecard 21 - Cerner'!E23</f>
        <v>-</v>
      </c>
      <c r="CG22" s="48" t="str">
        <f>'Scorecard 21 - Cerner'!F23</f>
        <v>-</v>
      </c>
      <c r="CH22" s="48" t="str">
        <f>'Scorecard 22 - Cerner'!C23</f>
        <v>-</v>
      </c>
      <c r="CI22" s="48" t="str">
        <f>'Scorecard 22 - Cerner'!D23</f>
        <v>-</v>
      </c>
      <c r="CJ22" s="48" t="str">
        <f>'Scorecard 22 - Cerner'!E23</f>
        <v>-</v>
      </c>
      <c r="CK22" s="48" t="str">
        <f>'Scorecard 22 - Cerner'!F23</f>
        <v>-</v>
      </c>
      <c r="CL22" s="148" t="str">
        <f>'Scorecard 23 - Cerner'!C23</f>
        <v>-</v>
      </c>
      <c r="CM22" s="148" t="str">
        <f>'Scorecard 23 - Cerner'!D23</f>
        <v>-</v>
      </c>
      <c r="CN22" s="148" t="str">
        <f>'Scorecard 23 - Cerner'!E23</f>
        <v>-</v>
      </c>
      <c r="CO22" s="148" t="str">
        <f>'Scorecard 23 - Cerner'!F23</f>
        <v>-</v>
      </c>
    </row>
    <row r="23" spans="1:93" ht="15" customHeight="1">
      <c r="A23" s="49">
        <f>'ORAE Measure Info'!B41</f>
        <v>0</v>
      </c>
      <c r="B23" s="50" t="str">
        <f>'Scorecard 1 - Meditech'!C24</f>
        <v>-</v>
      </c>
      <c r="C23" s="50" t="str">
        <f>'Scorecard 1 - Meditech'!D24</f>
        <v>-</v>
      </c>
      <c r="D23" s="50" t="str">
        <f>'Scorecard 1 - Meditech'!E24</f>
        <v>-</v>
      </c>
      <c r="E23" s="50" t="str">
        <f>'Scorecard 1 - Meditech'!F24</f>
        <v>-</v>
      </c>
      <c r="F23" s="50" t="str">
        <f>'Scorecard 2 - Meditech'!C24</f>
        <v>-</v>
      </c>
      <c r="G23" s="50" t="str">
        <f>'Scorecard 2 - Meditech'!D24</f>
        <v>-</v>
      </c>
      <c r="H23" s="50" t="str">
        <f>'Scorecard 2 - Meditech'!E24</f>
        <v>-</v>
      </c>
      <c r="I23" s="50" t="str">
        <f>'Scorecard 2 - Meditech'!F24</f>
        <v>-</v>
      </c>
      <c r="J23" s="50" t="str">
        <f>'Scorecard 3 - Allscripts'!C24</f>
        <v>-</v>
      </c>
      <c r="K23" s="50" t="str">
        <f>'Scorecard 3 - Allscripts'!D24</f>
        <v>-</v>
      </c>
      <c r="L23" s="50" t="str">
        <f>'Scorecard 3 - Allscripts'!E24</f>
        <v>-</v>
      </c>
      <c r="M23" s="50" t="str">
        <f>'Scorecard 3 - Allscripts'!F24</f>
        <v>-</v>
      </c>
      <c r="N23" s="50" t="str">
        <f>'Scorecard 4 - Meditech'!C24</f>
        <v>-</v>
      </c>
      <c r="O23" s="50" t="str">
        <f>'Scorecard 4 - Meditech'!D24</f>
        <v>-</v>
      </c>
      <c r="P23" s="50" t="str">
        <f>'Scorecard 4 - Meditech'!E24</f>
        <v>-</v>
      </c>
      <c r="Q23" s="50" t="str">
        <f>'Scorecard 4 - Meditech'!F24</f>
        <v>-</v>
      </c>
      <c r="R23" s="48" t="str">
        <f>'Scorecard 5 - Epic'!C24</f>
        <v>-</v>
      </c>
      <c r="S23" s="48" t="str">
        <f>'Scorecard 5 - Epic'!D24</f>
        <v>-</v>
      </c>
      <c r="T23" s="48" t="str">
        <f>'Scorecard 5 - Epic'!E24</f>
        <v>-</v>
      </c>
      <c r="U23" s="48" t="str">
        <f>'Scorecard 5 - Epic'!F24</f>
        <v>-</v>
      </c>
      <c r="V23" s="48" t="str">
        <f>'Scorecard 6 - Epic'!C24</f>
        <v>-</v>
      </c>
      <c r="W23" s="48" t="str">
        <f>'Scorecard 6 - Epic'!D24</f>
        <v>-</v>
      </c>
      <c r="X23" s="48" t="str">
        <f>'Scorecard 6 - Epic'!E24</f>
        <v>-</v>
      </c>
      <c r="Y23" s="48" t="str">
        <f>'Scorecard 6 - Epic'!F24</f>
        <v>-</v>
      </c>
      <c r="Z23" s="48" t="str">
        <f>'Scorecard 7 - Allscripts'!C24</f>
        <v>-</v>
      </c>
      <c r="AA23" s="48" t="str">
        <f>'Scorecard 7 - Allscripts'!D24</f>
        <v>-</v>
      </c>
      <c r="AB23" s="48" t="str">
        <f>'Scorecard 7 - Allscripts'!E24</f>
        <v>-</v>
      </c>
      <c r="AC23" s="48" t="str">
        <f>'Scorecard 7 - Allscripts'!F24</f>
        <v>-</v>
      </c>
      <c r="AD23" s="48" t="str">
        <f>'Scorecard 8 - Cerner'!C24</f>
        <v>-</v>
      </c>
      <c r="AE23" s="48" t="str">
        <f>'Scorecard 8 - Cerner'!D24</f>
        <v>-</v>
      </c>
      <c r="AF23" s="48" t="str">
        <f>'Scorecard 8 - Cerner'!E24</f>
        <v>-</v>
      </c>
      <c r="AG23" s="48" t="str">
        <f>'Scorecard 8 - Cerner'!F24</f>
        <v>-</v>
      </c>
      <c r="AH23" s="48" t="str">
        <f>'Scorecard 9 - Meditech'!C24</f>
        <v>-</v>
      </c>
      <c r="AI23" s="48" t="str">
        <f>'Scorecard 9 - Meditech'!D24</f>
        <v>-</v>
      </c>
      <c r="AJ23" s="48" t="str">
        <f>'Scorecard 9 - Meditech'!E24</f>
        <v>-</v>
      </c>
      <c r="AK23" s="48" t="str">
        <f>'Scorecard 9 - Meditech'!F24</f>
        <v>-</v>
      </c>
      <c r="AL23" s="48" t="str">
        <f>'Scorecard 10 - Allscripts'!C24</f>
        <v>-</v>
      </c>
      <c r="AM23" s="48" t="str">
        <f>'Scorecard 10 - Allscripts'!D24</f>
        <v>-</v>
      </c>
      <c r="AN23" s="48" t="str">
        <f>'Scorecard 10 - Allscripts'!E24</f>
        <v>-</v>
      </c>
      <c r="AO23" s="48" t="str">
        <f>'Scorecard 10 - Allscripts'!F24</f>
        <v>-</v>
      </c>
      <c r="AP23" s="48" t="str">
        <f>'Scorecard 11 - Meditech'!C24</f>
        <v>-</v>
      </c>
      <c r="AQ23" s="48" t="str">
        <f>'Scorecard 11 - Meditech'!D24</f>
        <v>-</v>
      </c>
      <c r="AR23" s="48" t="str">
        <f>'Scorecard 11 - Meditech'!E24</f>
        <v>-</v>
      </c>
      <c r="AS23" s="48" t="str">
        <f>'Scorecard 11 - Meditech'!F24</f>
        <v>-</v>
      </c>
      <c r="AT23" s="48" t="str">
        <f>'Scorecard 12 - Meditech'!C24</f>
        <v>-</v>
      </c>
      <c r="AU23" s="48" t="str">
        <f>'Scorecard 12 - Meditech'!D24</f>
        <v>-</v>
      </c>
      <c r="AV23" s="48" t="str">
        <f>'Scorecard 12 - Meditech'!E24</f>
        <v>-</v>
      </c>
      <c r="AW23" s="48" t="str">
        <f>'Scorecard 12 - Meditech'!F24</f>
        <v>-</v>
      </c>
      <c r="AX23" s="48" t="str">
        <f>'Scorecard 13 - Meditech'!C24</f>
        <v>-</v>
      </c>
      <c r="AY23" s="48" t="str">
        <f>'Scorecard 13 - Meditech'!D24</f>
        <v>-</v>
      </c>
      <c r="AZ23" s="48" t="str">
        <f>'Scorecard 13 - Meditech'!E24</f>
        <v>-</v>
      </c>
      <c r="BA23" s="48" t="str">
        <f>'Scorecard 13 - Meditech'!F24</f>
        <v>-</v>
      </c>
      <c r="BB23" s="48" t="str">
        <f>'Scorecard 14 - Epic'!C24</f>
        <v>-</v>
      </c>
      <c r="BC23" s="48" t="str">
        <f>'Scorecard 14 - Epic'!D24</f>
        <v>-</v>
      </c>
      <c r="BD23" s="48" t="str">
        <f>'Scorecard 14 - Epic'!E24</f>
        <v>-</v>
      </c>
      <c r="BE23" s="48" t="str">
        <f>'Scorecard 14 - Epic'!F24</f>
        <v>-</v>
      </c>
      <c r="BF23" s="48" t="str">
        <f>'Scorecard 15 - Epic'!C24</f>
        <v>-</v>
      </c>
      <c r="BG23" s="48" t="str">
        <f>'Scorecard 15 - Epic'!D24</f>
        <v>-</v>
      </c>
      <c r="BH23" s="48" t="str">
        <f>'Scorecard 15 - Epic'!E24</f>
        <v>-</v>
      </c>
      <c r="BI23" s="48" t="str">
        <f>'Scorecard 15 - Epic'!F24</f>
        <v>-</v>
      </c>
      <c r="BJ23" s="48" t="str">
        <f>'Scorecard 16 - Epic'!C24</f>
        <v>-</v>
      </c>
      <c r="BK23" s="48" t="str">
        <f>'Scorecard 16 - Epic'!D24</f>
        <v>-</v>
      </c>
      <c r="BL23" s="48" t="str">
        <f>'Scorecard 16 - Epic'!E24</f>
        <v>-</v>
      </c>
      <c r="BM23" s="48" t="str">
        <f>'Scorecard 16 - Epic'!F24</f>
        <v>-</v>
      </c>
      <c r="BN23" s="48" t="str">
        <f>'Scorecard 17 - Meditech'!C24</f>
        <v>-</v>
      </c>
      <c r="BO23" s="48" t="str">
        <f>'Scorecard 17 - Meditech'!D24</f>
        <v>-</v>
      </c>
      <c r="BP23" s="48" t="str">
        <f>'Scorecard 17 - Meditech'!E24</f>
        <v>-</v>
      </c>
      <c r="BQ23" s="48" t="str">
        <f>'Scorecard 17 - Meditech'!F24</f>
        <v>-</v>
      </c>
      <c r="BR23" s="48" t="str">
        <f>'Scorecard 18 - Meditech'!C24</f>
        <v>-</v>
      </c>
      <c r="BS23" s="48" t="str">
        <f>'Scorecard 18 - Meditech'!D24</f>
        <v>-</v>
      </c>
      <c r="BT23" s="48" t="str">
        <f>'Scorecard 18 - Meditech'!E24</f>
        <v>-</v>
      </c>
      <c r="BU23" s="48" t="str">
        <f>'Scorecard 18 - Meditech'!F24</f>
        <v>-</v>
      </c>
      <c r="BV23" s="48" t="str">
        <f>'Scorecard 19 - Meditech'!C24</f>
        <v>-</v>
      </c>
      <c r="BW23" s="48" t="str">
        <f>'Scorecard 19 - Meditech'!D24</f>
        <v>-</v>
      </c>
      <c r="BX23" s="48" t="str">
        <f>'Scorecard 19 - Meditech'!E24</f>
        <v>-</v>
      </c>
      <c r="BY23" s="48" t="str">
        <f>'Scorecard 19 - Meditech'!F24</f>
        <v>-</v>
      </c>
      <c r="BZ23" s="48" t="str">
        <f>'Scorecard 20 - Cerner'!C24</f>
        <v>-</v>
      </c>
      <c r="CA23" s="48" t="str">
        <f>'Scorecard 20 - Cerner'!D24</f>
        <v>-</v>
      </c>
      <c r="CB23" s="48" t="str">
        <f>'Scorecard 20 - Cerner'!E24</f>
        <v>-</v>
      </c>
      <c r="CC23" s="48" t="str">
        <f>'Scorecard 20 - Cerner'!F24</f>
        <v>-</v>
      </c>
      <c r="CD23" s="48" t="str">
        <f>'Scorecard 21 - Cerner'!C24</f>
        <v>-</v>
      </c>
      <c r="CE23" s="48" t="str">
        <f>'Scorecard 21 - Cerner'!D24</f>
        <v>-</v>
      </c>
      <c r="CF23" s="48" t="str">
        <f>'Scorecard 21 - Cerner'!E24</f>
        <v>-</v>
      </c>
      <c r="CG23" s="48" t="str">
        <f>'Scorecard 21 - Cerner'!F24</f>
        <v>-</v>
      </c>
      <c r="CH23" s="48" t="str">
        <f>'Scorecard 22 - Cerner'!C24</f>
        <v>-</v>
      </c>
      <c r="CI23" s="48" t="str">
        <f>'Scorecard 22 - Cerner'!D24</f>
        <v>-</v>
      </c>
      <c r="CJ23" s="48" t="str">
        <f>'Scorecard 22 - Cerner'!E24</f>
        <v>-</v>
      </c>
      <c r="CK23" s="48" t="str">
        <f>'Scorecard 22 - Cerner'!F24</f>
        <v>-</v>
      </c>
      <c r="CL23" s="148" t="str">
        <f>'Scorecard 23 - Cerner'!C24</f>
        <v>-</v>
      </c>
      <c r="CM23" s="148" t="str">
        <f>'Scorecard 23 - Cerner'!D24</f>
        <v>-</v>
      </c>
      <c r="CN23" s="148" t="str">
        <f>'Scorecard 23 - Cerner'!E24</f>
        <v>-</v>
      </c>
      <c r="CO23" s="148" t="str">
        <f>'Scorecard 23 - Cerner'!F24</f>
        <v>-</v>
      </c>
    </row>
    <row r="24" spans="1:93" ht="15" customHeight="1">
      <c r="A24" s="49">
        <f>'ORAE Measure Info'!B42</f>
        <v>0</v>
      </c>
      <c r="B24" s="50" t="str">
        <f>'Scorecard 1 - Meditech'!C25</f>
        <v>-</v>
      </c>
      <c r="C24" s="50" t="str">
        <f>'Scorecard 1 - Meditech'!D25</f>
        <v>-</v>
      </c>
      <c r="D24" s="50" t="str">
        <f>'Scorecard 1 - Meditech'!E25</f>
        <v>-</v>
      </c>
      <c r="E24" s="50" t="str">
        <f>'Scorecard 1 - Meditech'!F25</f>
        <v>-</v>
      </c>
      <c r="F24" s="50" t="str">
        <f>'Scorecard 2 - Meditech'!C25</f>
        <v>-</v>
      </c>
      <c r="G24" s="50" t="str">
        <f>'Scorecard 2 - Meditech'!D25</f>
        <v>-</v>
      </c>
      <c r="H24" s="50" t="str">
        <f>'Scorecard 2 - Meditech'!E25</f>
        <v>-</v>
      </c>
      <c r="I24" s="50" t="str">
        <f>'Scorecard 2 - Meditech'!F25</f>
        <v>-</v>
      </c>
      <c r="J24" s="50" t="str">
        <f>'Scorecard 3 - Allscripts'!C25</f>
        <v>-</v>
      </c>
      <c r="K24" s="50" t="str">
        <f>'Scorecard 3 - Allscripts'!D25</f>
        <v>-</v>
      </c>
      <c r="L24" s="50" t="str">
        <f>'Scorecard 3 - Allscripts'!E25</f>
        <v>-</v>
      </c>
      <c r="M24" s="50" t="str">
        <f>'Scorecard 3 - Allscripts'!F25</f>
        <v>-</v>
      </c>
      <c r="N24" s="50" t="str">
        <f>'Scorecard 4 - Meditech'!C25</f>
        <v>-</v>
      </c>
      <c r="O24" s="50" t="str">
        <f>'Scorecard 4 - Meditech'!D25</f>
        <v>-</v>
      </c>
      <c r="P24" s="50" t="str">
        <f>'Scorecard 4 - Meditech'!E25</f>
        <v>-</v>
      </c>
      <c r="Q24" s="50" t="str">
        <f>'Scorecard 4 - Meditech'!F25</f>
        <v>-</v>
      </c>
      <c r="R24" s="48" t="str">
        <f>'Scorecard 5 - Epic'!C25</f>
        <v>-</v>
      </c>
      <c r="S24" s="48" t="str">
        <f>'Scorecard 5 - Epic'!D25</f>
        <v>-</v>
      </c>
      <c r="T24" s="48" t="str">
        <f>'Scorecard 5 - Epic'!E25</f>
        <v>-</v>
      </c>
      <c r="U24" s="48" t="str">
        <f>'Scorecard 5 - Epic'!F25</f>
        <v>-</v>
      </c>
      <c r="V24" s="48" t="str">
        <f>'Scorecard 6 - Epic'!C25</f>
        <v>-</v>
      </c>
      <c r="W24" s="48" t="str">
        <f>'Scorecard 6 - Epic'!D25</f>
        <v>-</v>
      </c>
      <c r="X24" s="48" t="str">
        <f>'Scorecard 6 - Epic'!E25</f>
        <v>-</v>
      </c>
      <c r="Y24" s="48" t="str">
        <f>'Scorecard 6 - Epic'!F25</f>
        <v>-</v>
      </c>
      <c r="Z24" s="48" t="str">
        <f>'Scorecard 7 - Allscripts'!C25</f>
        <v>-</v>
      </c>
      <c r="AA24" s="48" t="str">
        <f>'Scorecard 7 - Allscripts'!D25</f>
        <v>-</v>
      </c>
      <c r="AB24" s="48" t="str">
        <f>'Scorecard 7 - Allscripts'!E25</f>
        <v>-</v>
      </c>
      <c r="AC24" s="48" t="str">
        <f>'Scorecard 7 - Allscripts'!F25</f>
        <v>-</v>
      </c>
      <c r="AD24" s="48" t="str">
        <f>'Scorecard 8 - Cerner'!C25</f>
        <v>-</v>
      </c>
      <c r="AE24" s="48" t="str">
        <f>'Scorecard 8 - Cerner'!D25</f>
        <v>-</v>
      </c>
      <c r="AF24" s="48" t="str">
        <f>'Scorecard 8 - Cerner'!E25</f>
        <v>-</v>
      </c>
      <c r="AG24" s="48" t="str">
        <f>'Scorecard 8 - Cerner'!F25</f>
        <v>-</v>
      </c>
      <c r="AH24" s="48" t="str">
        <f>'Scorecard 9 - Meditech'!C25</f>
        <v>-</v>
      </c>
      <c r="AI24" s="48" t="str">
        <f>'Scorecard 9 - Meditech'!D25</f>
        <v>-</v>
      </c>
      <c r="AJ24" s="48" t="str">
        <f>'Scorecard 9 - Meditech'!E25</f>
        <v>-</v>
      </c>
      <c r="AK24" s="48" t="str">
        <f>'Scorecard 9 - Meditech'!F25</f>
        <v>-</v>
      </c>
      <c r="AL24" s="48" t="str">
        <f>'Scorecard 10 - Allscripts'!C25</f>
        <v>-</v>
      </c>
      <c r="AM24" s="48" t="str">
        <f>'Scorecard 10 - Allscripts'!D25</f>
        <v>-</v>
      </c>
      <c r="AN24" s="48" t="str">
        <f>'Scorecard 10 - Allscripts'!E25</f>
        <v>-</v>
      </c>
      <c r="AO24" s="48" t="str">
        <f>'Scorecard 10 - Allscripts'!F25</f>
        <v>-</v>
      </c>
      <c r="AP24" s="48" t="str">
        <f>'Scorecard 11 - Meditech'!C25</f>
        <v>-</v>
      </c>
      <c r="AQ24" s="48" t="str">
        <f>'Scorecard 11 - Meditech'!D25</f>
        <v>-</v>
      </c>
      <c r="AR24" s="48" t="str">
        <f>'Scorecard 11 - Meditech'!E25</f>
        <v>-</v>
      </c>
      <c r="AS24" s="48" t="str">
        <f>'Scorecard 11 - Meditech'!F25</f>
        <v>-</v>
      </c>
      <c r="AT24" s="48" t="str">
        <f>'Scorecard 12 - Meditech'!C25</f>
        <v>-</v>
      </c>
      <c r="AU24" s="48" t="str">
        <f>'Scorecard 12 - Meditech'!D25</f>
        <v>-</v>
      </c>
      <c r="AV24" s="48" t="str">
        <f>'Scorecard 12 - Meditech'!E25</f>
        <v>-</v>
      </c>
      <c r="AW24" s="48" t="str">
        <f>'Scorecard 12 - Meditech'!F25</f>
        <v>-</v>
      </c>
      <c r="AX24" s="48" t="str">
        <f>'Scorecard 13 - Meditech'!C25</f>
        <v>-</v>
      </c>
      <c r="AY24" s="48" t="str">
        <f>'Scorecard 13 - Meditech'!D25</f>
        <v>-</v>
      </c>
      <c r="AZ24" s="48" t="str">
        <f>'Scorecard 13 - Meditech'!E25</f>
        <v>-</v>
      </c>
      <c r="BA24" s="48" t="str">
        <f>'Scorecard 13 - Meditech'!F25</f>
        <v>-</v>
      </c>
      <c r="BB24" s="48" t="str">
        <f>'Scorecard 14 - Epic'!C25</f>
        <v>-</v>
      </c>
      <c r="BC24" s="48" t="str">
        <f>'Scorecard 14 - Epic'!D25</f>
        <v>-</v>
      </c>
      <c r="BD24" s="48" t="str">
        <f>'Scorecard 14 - Epic'!E25</f>
        <v>-</v>
      </c>
      <c r="BE24" s="48" t="str">
        <f>'Scorecard 14 - Epic'!F25</f>
        <v>-</v>
      </c>
      <c r="BF24" s="48" t="str">
        <f>'Scorecard 15 - Epic'!C25</f>
        <v>-</v>
      </c>
      <c r="BG24" s="48" t="str">
        <f>'Scorecard 15 - Epic'!D25</f>
        <v>-</v>
      </c>
      <c r="BH24" s="48" t="str">
        <f>'Scorecard 15 - Epic'!E25</f>
        <v>-</v>
      </c>
      <c r="BI24" s="48" t="str">
        <f>'Scorecard 15 - Epic'!F25</f>
        <v>-</v>
      </c>
      <c r="BJ24" s="48" t="str">
        <f>'Scorecard 16 - Epic'!C25</f>
        <v>-</v>
      </c>
      <c r="BK24" s="48" t="str">
        <f>'Scorecard 16 - Epic'!D25</f>
        <v>-</v>
      </c>
      <c r="BL24" s="48" t="str">
        <f>'Scorecard 16 - Epic'!E25</f>
        <v>-</v>
      </c>
      <c r="BM24" s="48" t="str">
        <f>'Scorecard 16 - Epic'!F25</f>
        <v>-</v>
      </c>
      <c r="BN24" s="48" t="str">
        <f>'Scorecard 17 - Meditech'!C25</f>
        <v>-</v>
      </c>
      <c r="BO24" s="48" t="str">
        <f>'Scorecard 17 - Meditech'!D25</f>
        <v>-</v>
      </c>
      <c r="BP24" s="48" t="str">
        <f>'Scorecard 17 - Meditech'!E25</f>
        <v>-</v>
      </c>
      <c r="BQ24" s="48" t="str">
        <f>'Scorecard 17 - Meditech'!F25</f>
        <v>-</v>
      </c>
      <c r="BR24" s="48" t="str">
        <f>'Scorecard 18 - Meditech'!C25</f>
        <v>-</v>
      </c>
      <c r="BS24" s="48" t="str">
        <f>'Scorecard 18 - Meditech'!D25</f>
        <v>-</v>
      </c>
      <c r="BT24" s="48" t="str">
        <f>'Scorecard 18 - Meditech'!E25</f>
        <v>-</v>
      </c>
      <c r="BU24" s="48" t="str">
        <f>'Scorecard 18 - Meditech'!F25</f>
        <v>-</v>
      </c>
      <c r="BV24" s="48" t="str">
        <f>'Scorecard 19 - Meditech'!C25</f>
        <v>-</v>
      </c>
      <c r="BW24" s="48" t="str">
        <f>'Scorecard 19 - Meditech'!D25</f>
        <v>-</v>
      </c>
      <c r="BX24" s="48" t="str">
        <f>'Scorecard 19 - Meditech'!E25</f>
        <v>-</v>
      </c>
      <c r="BY24" s="48" t="str">
        <f>'Scorecard 19 - Meditech'!F25</f>
        <v>-</v>
      </c>
      <c r="BZ24" s="48" t="str">
        <f>'Scorecard 20 - Cerner'!C25</f>
        <v>-</v>
      </c>
      <c r="CA24" s="48" t="str">
        <f>'Scorecard 20 - Cerner'!D25</f>
        <v>-</v>
      </c>
      <c r="CB24" s="48" t="str">
        <f>'Scorecard 20 - Cerner'!E25</f>
        <v>-</v>
      </c>
      <c r="CC24" s="48" t="str">
        <f>'Scorecard 20 - Cerner'!F25</f>
        <v>-</v>
      </c>
      <c r="CD24" s="48" t="str">
        <f>'Scorecard 21 - Cerner'!C25</f>
        <v>-</v>
      </c>
      <c r="CE24" s="48" t="str">
        <f>'Scorecard 21 - Cerner'!D25</f>
        <v>-</v>
      </c>
      <c r="CF24" s="48" t="str">
        <f>'Scorecard 21 - Cerner'!E25</f>
        <v>-</v>
      </c>
      <c r="CG24" s="48" t="str">
        <f>'Scorecard 21 - Cerner'!F25</f>
        <v>-</v>
      </c>
      <c r="CH24" s="48" t="str">
        <f>'Scorecard 22 - Cerner'!C25</f>
        <v>-</v>
      </c>
      <c r="CI24" s="48" t="str">
        <f>'Scorecard 22 - Cerner'!D25</f>
        <v>-</v>
      </c>
      <c r="CJ24" s="48" t="str">
        <f>'Scorecard 22 - Cerner'!E25</f>
        <v>-</v>
      </c>
      <c r="CK24" s="48" t="str">
        <f>'Scorecard 22 - Cerner'!F25</f>
        <v>-</v>
      </c>
      <c r="CL24" s="148" t="str">
        <f>'Scorecard 23 - Cerner'!C25</f>
        <v>-</v>
      </c>
      <c r="CM24" s="148" t="str">
        <f>'Scorecard 23 - Cerner'!D25</f>
        <v>-</v>
      </c>
      <c r="CN24" s="148" t="str">
        <f>'Scorecard 23 - Cerner'!E25</f>
        <v>-</v>
      </c>
      <c r="CO24" s="148" t="str">
        <f>'Scorecard 23 - Cerner'!F25</f>
        <v>-</v>
      </c>
    </row>
    <row r="25" spans="1:93" ht="15" customHeight="1">
      <c r="A25" s="49">
        <f>'ORAE Measure Info'!B43</f>
        <v>0</v>
      </c>
      <c r="B25" s="50" t="str">
        <f>'Scorecard 1 - Meditech'!C26</f>
        <v>-</v>
      </c>
      <c r="C25" s="50" t="str">
        <f>'Scorecard 1 - Meditech'!D26</f>
        <v>-</v>
      </c>
      <c r="D25" s="69" t="str">
        <f>'Scorecard 1 - Meditech'!E26</f>
        <v>-</v>
      </c>
      <c r="E25" s="70" t="str">
        <f>'Scorecard 1 - Meditech'!F26</f>
        <v>-</v>
      </c>
      <c r="F25" s="50" t="str">
        <f>'Scorecard 2 - Meditech'!C26</f>
        <v>-</v>
      </c>
      <c r="G25" s="50" t="str">
        <f>'Scorecard 2 - Meditech'!D26</f>
        <v>-</v>
      </c>
      <c r="H25" s="50" t="str">
        <f>'Scorecard 2 - Meditech'!E26</f>
        <v>-</v>
      </c>
      <c r="I25" s="50" t="s">
        <v>59</v>
      </c>
      <c r="J25" s="50" t="str">
        <f>'Scorecard 3 - Allscripts'!C26</f>
        <v>-</v>
      </c>
      <c r="K25" s="50" t="str">
        <f>'Scorecard 3 - Allscripts'!D26</f>
        <v>-</v>
      </c>
      <c r="L25" s="50" t="str">
        <f>'Scorecard 3 - Allscripts'!E26</f>
        <v>-</v>
      </c>
      <c r="M25" s="50" t="str">
        <f>'Scorecard 3 - Allscripts'!F26</f>
        <v>-</v>
      </c>
      <c r="N25" s="50" t="str">
        <f>'Scorecard 4 - Meditech'!C26</f>
        <v>-</v>
      </c>
      <c r="O25" s="50" t="str">
        <f>'Scorecard 4 - Meditech'!D26</f>
        <v>-</v>
      </c>
      <c r="P25" s="50" t="str">
        <f>'Scorecard 4 - Meditech'!E26</f>
        <v>-</v>
      </c>
      <c r="Q25" s="50" t="str">
        <f>'Scorecard 4 - Meditech'!F26</f>
        <v>-</v>
      </c>
      <c r="R25" s="48" t="str">
        <f>'Scorecard 5 - Epic'!C26</f>
        <v>-</v>
      </c>
      <c r="S25" s="48" t="str">
        <f>'Scorecard 5 - Epic'!D26</f>
        <v>-</v>
      </c>
      <c r="T25" s="48" t="str">
        <f>'Scorecard 5 - Epic'!E26</f>
        <v>-</v>
      </c>
      <c r="U25" s="48" t="str">
        <f>'Scorecard 5 - Epic'!F26</f>
        <v>-</v>
      </c>
      <c r="V25" s="48" t="str">
        <f>'Scorecard 6 - Epic'!C26</f>
        <v>-</v>
      </c>
      <c r="W25" s="48" t="str">
        <f>'Scorecard 6 - Epic'!D26</f>
        <v>-</v>
      </c>
      <c r="X25" s="48" t="str">
        <f>'Scorecard 6 - Epic'!E26</f>
        <v>-</v>
      </c>
      <c r="Y25" s="48" t="str">
        <f>'Scorecard 6 - Epic'!F26</f>
        <v>-</v>
      </c>
      <c r="Z25" s="48" t="str">
        <f>'Scorecard 7 - Allscripts'!C26</f>
        <v>-</v>
      </c>
      <c r="AA25" s="48" t="str">
        <f>'Scorecard 7 - Allscripts'!D26</f>
        <v>-</v>
      </c>
      <c r="AB25" s="48" t="str">
        <f>'Scorecard 7 - Allscripts'!E26</f>
        <v>-</v>
      </c>
      <c r="AC25" s="48" t="str">
        <f>'Scorecard 7 - Allscripts'!F26</f>
        <v>-</v>
      </c>
      <c r="AD25" s="48" t="str">
        <f>'Scorecard 8 - Cerner'!C26</f>
        <v>-</v>
      </c>
      <c r="AE25" s="48" t="str">
        <f>'Scorecard 8 - Cerner'!D26</f>
        <v>-</v>
      </c>
      <c r="AF25" s="48" t="str">
        <f>'Scorecard 8 - Cerner'!E26</f>
        <v>-</v>
      </c>
      <c r="AG25" s="48" t="str">
        <f>'Scorecard 8 - Cerner'!F26</f>
        <v>-</v>
      </c>
      <c r="AH25" s="48" t="str">
        <f>'Scorecard 9 - Meditech'!C26</f>
        <v>-</v>
      </c>
      <c r="AI25" s="48" t="str">
        <f>'Scorecard 9 - Meditech'!D26</f>
        <v>-</v>
      </c>
      <c r="AJ25" s="48" t="str">
        <f>'Scorecard 9 - Meditech'!E26</f>
        <v>-</v>
      </c>
      <c r="AK25" s="48" t="str">
        <f>'Scorecard 9 - Meditech'!F26</f>
        <v>-</v>
      </c>
      <c r="AL25" s="48" t="str">
        <f>'Scorecard 10 - Allscripts'!C26</f>
        <v>-</v>
      </c>
      <c r="AM25" s="48" t="str">
        <f>'Scorecard 10 - Allscripts'!D26</f>
        <v>-</v>
      </c>
      <c r="AN25" s="48" t="str">
        <f>'Scorecard 10 - Allscripts'!E26</f>
        <v>-</v>
      </c>
      <c r="AO25" s="48" t="str">
        <f>'Scorecard 10 - Allscripts'!F26</f>
        <v>-</v>
      </c>
      <c r="AP25" s="48" t="str">
        <f>'Scorecard 11 - Meditech'!C26</f>
        <v>-</v>
      </c>
      <c r="AQ25" s="48" t="str">
        <f>'Scorecard 11 - Meditech'!D26</f>
        <v>-</v>
      </c>
      <c r="AR25" s="48" t="str">
        <f>'Scorecard 11 - Meditech'!E26</f>
        <v>-</v>
      </c>
      <c r="AS25" s="48" t="str">
        <f>'Scorecard 11 - Meditech'!F26</f>
        <v>-</v>
      </c>
      <c r="AT25" s="48" t="str">
        <f>'Scorecard 12 - Meditech'!C26</f>
        <v>-</v>
      </c>
      <c r="AU25" s="48" t="str">
        <f>'Scorecard 12 - Meditech'!D26</f>
        <v>-</v>
      </c>
      <c r="AV25" s="48" t="str">
        <f>'Scorecard 12 - Meditech'!E26</f>
        <v>-</v>
      </c>
      <c r="AW25" s="48" t="str">
        <f>'Scorecard 12 - Meditech'!F26</f>
        <v>-</v>
      </c>
      <c r="AX25" s="48" t="str">
        <f>'Scorecard 13 - Meditech'!C26</f>
        <v>-</v>
      </c>
      <c r="AY25" s="48" t="str">
        <f>'Scorecard 13 - Meditech'!D26</f>
        <v>-</v>
      </c>
      <c r="AZ25" s="48" t="str">
        <f>'Scorecard 13 - Meditech'!E26</f>
        <v>-</v>
      </c>
      <c r="BA25" s="48" t="str">
        <f>'Scorecard 13 - Meditech'!F26</f>
        <v>-</v>
      </c>
      <c r="BB25" s="48" t="str">
        <f>'Scorecard 14 - Epic'!C26</f>
        <v>-</v>
      </c>
      <c r="BC25" s="48" t="str">
        <f>'Scorecard 14 - Epic'!D26</f>
        <v>-</v>
      </c>
      <c r="BD25" s="48" t="str">
        <f>'Scorecard 14 - Epic'!E26</f>
        <v>-</v>
      </c>
      <c r="BE25" s="48" t="str">
        <f>'Scorecard 14 - Epic'!F26</f>
        <v>-</v>
      </c>
      <c r="BF25" s="48" t="str">
        <f>'Scorecard 15 - Epic'!C26</f>
        <v>-</v>
      </c>
      <c r="BG25" s="48" t="str">
        <f>'Scorecard 15 - Epic'!D26</f>
        <v>-</v>
      </c>
      <c r="BH25" s="48" t="str">
        <f>'Scorecard 15 - Epic'!E26</f>
        <v>-</v>
      </c>
      <c r="BI25" s="48" t="str">
        <f>'Scorecard 15 - Epic'!F26</f>
        <v>-</v>
      </c>
      <c r="BJ25" s="48" t="str">
        <f>'Scorecard 16 - Epic'!C26</f>
        <v>-</v>
      </c>
      <c r="BK25" s="48" t="str">
        <f>'Scorecard 16 - Epic'!D26</f>
        <v>-</v>
      </c>
      <c r="BL25" s="48" t="str">
        <f>'Scorecard 16 - Epic'!E26</f>
        <v>-</v>
      </c>
      <c r="BM25" s="48" t="str">
        <f>'Scorecard 16 - Epic'!F26</f>
        <v>-</v>
      </c>
      <c r="BN25" s="48" t="str">
        <f>'Scorecard 17 - Meditech'!C26</f>
        <v>-</v>
      </c>
      <c r="BO25" s="48" t="str">
        <f>'Scorecard 17 - Meditech'!D26</f>
        <v>-</v>
      </c>
      <c r="BP25" s="48" t="str">
        <f>'Scorecard 17 - Meditech'!E26</f>
        <v>-</v>
      </c>
      <c r="BQ25" s="48" t="str">
        <f>'Scorecard 17 - Meditech'!F26</f>
        <v>-</v>
      </c>
      <c r="BR25" s="48" t="str">
        <f>'Scorecard 18 - Meditech'!C26</f>
        <v>-</v>
      </c>
      <c r="BS25" s="48" t="str">
        <f>'Scorecard 18 - Meditech'!D26</f>
        <v>-</v>
      </c>
      <c r="BT25" s="48" t="str">
        <f>'Scorecard 18 - Meditech'!E26</f>
        <v>-</v>
      </c>
      <c r="BU25" s="48" t="str">
        <f>'Scorecard 18 - Meditech'!F26</f>
        <v>-</v>
      </c>
      <c r="BV25" s="48" t="str">
        <f>'Scorecard 19 - Meditech'!C26</f>
        <v>-</v>
      </c>
      <c r="BW25" s="48" t="str">
        <f>'Scorecard 19 - Meditech'!D26</f>
        <v>-</v>
      </c>
      <c r="BX25" s="48" t="str">
        <f>'Scorecard 19 - Meditech'!E26</f>
        <v>-</v>
      </c>
      <c r="BY25" s="48" t="str">
        <f>'Scorecard 19 - Meditech'!F26</f>
        <v>-</v>
      </c>
      <c r="BZ25" s="48" t="str">
        <f>'Scorecard 20 - Cerner'!C26</f>
        <v>-</v>
      </c>
      <c r="CA25" s="48" t="str">
        <f>'Scorecard 20 - Cerner'!D26</f>
        <v>-</v>
      </c>
      <c r="CB25" s="48" t="str">
        <f>'Scorecard 20 - Cerner'!E26</f>
        <v>-</v>
      </c>
      <c r="CC25" s="48" t="str">
        <f>'Scorecard 20 - Cerner'!F26</f>
        <v>-</v>
      </c>
      <c r="CD25" s="48" t="str">
        <f>'Scorecard 21 - Cerner'!C26</f>
        <v>-</v>
      </c>
      <c r="CE25" s="48" t="str">
        <f>'Scorecard 21 - Cerner'!D26</f>
        <v>-</v>
      </c>
      <c r="CF25" s="48" t="str">
        <f>'Scorecard 21 - Cerner'!E26</f>
        <v>-</v>
      </c>
      <c r="CG25" s="48" t="str">
        <f>'Scorecard 21 - Cerner'!F26</f>
        <v>-</v>
      </c>
      <c r="CH25" s="48" t="str">
        <f>'Scorecard 22 - Cerner'!C26</f>
        <v>-</v>
      </c>
      <c r="CI25" s="48" t="str">
        <f>'Scorecard 22 - Cerner'!D26</f>
        <v>-</v>
      </c>
      <c r="CJ25" s="48" t="str">
        <f>'Scorecard 22 - Cerner'!E26</f>
        <v>-</v>
      </c>
      <c r="CK25" s="48" t="str">
        <f>'Scorecard 22 - Cerner'!F26</f>
        <v>-</v>
      </c>
      <c r="CL25" s="148" t="str">
        <f>'Scorecard 23 - Cerner'!C26</f>
        <v>-</v>
      </c>
      <c r="CM25" s="148" t="str">
        <f>'Scorecard 23 - Cerner'!D26</f>
        <v>-</v>
      </c>
      <c r="CN25" s="148" t="str">
        <f>'Scorecard 23 - Cerner'!E26</f>
        <v>-</v>
      </c>
      <c r="CO25" s="148" t="str">
        <f>'Scorecard 23 - Cerner'!F26</f>
        <v>-</v>
      </c>
    </row>
    <row r="26" spans="1:93" ht="15" customHeight="1">
      <c r="A26" s="49">
        <f>'ORAE Measure Info'!B44</f>
        <v>0</v>
      </c>
      <c r="B26" s="50" t="str">
        <f>'Scorecard 1 - Meditech'!C27</f>
        <v>-</v>
      </c>
      <c r="C26" s="50" t="str">
        <f>'Scorecard 1 - Meditech'!D27</f>
        <v>-</v>
      </c>
      <c r="D26" s="50" t="str">
        <f>'Scorecard 1 - Meditech'!E27</f>
        <v>-</v>
      </c>
      <c r="E26" s="50" t="str">
        <f>'Scorecard 1 - Meditech'!F27</f>
        <v>-</v>
      </c>
      <c r="F26" s="50" t="str">
        <f>'Scorecard 2 - Meditech'!C27</f>
        <v>-</v>
      </c>
      <c r="G26" s="50" t="str">
        <f>'Scorecard 2 - Meditech'!D27</f>
        <v>-</v>
      </c>
      <c r="H26" s="50" t="str">
        <f>'Scorecard 2 - Meditech'!E27</f>
        <v>-</v>
      </c>
      <c r="I26" s="50" t="str">
        <f>'Scorecard 2 - Meditech'!F27</f>
        <v>-</v>
      </c>
      <c r="J26" s="50" t="str">
        <f>'Scorecard 3 - Allscripts'!C27</f>
        <v>-</v>
      </c>
      <c r="K26" s="50" t="str">
        <f>'Scorecard 3 - Allscripts'!D27</f>
        <v>-</v>
      </c>
      <c r="L26" s="50" t="str">
        <f>'Scorecard 3 - Allscripts'!E27</f>
        <v>-</v>
      </c>
      <c r="M26" s="50" t="str">
        <f>'Scorecard 3 - Allscripts'!F27</f>
        <v>-</v>
      </c>
      <c r="N26" s="50" t="str">
        <f>'Scorecard 4 - Meditech'!C27</f>
        <v>-</v>
      </c>
      <c r="O26" s="50" t="str">
        <f>'Scorecard 4 - Meditech'!D27</f>
        <v>-</v>
      </c>
      <c r="P26" s="50" t="str">
        <f>'Scorecard 4 - Meditech'!E27</f>
        <v>-</v>
      </c>
      <c r="Q26" s="50" t="str">
        <f>'Scorecard 4 - Meditech'!F27</f>
        <v>-</v>
      </c>
      <c r="R26" s="48" t="str">
        <f>'Scorecard 5 - Epic'!C27</f>
        <v>-</v>
      </c>
      <c r="S26" s="48" t="str">
        <f>'Scorecard 5 - Epic'!D27</f>
        <v>-</v>
      </c>
      <c r="T26" s="48" t="str">
        <f>'Scorecard 5 - Epic'!E27</f>
        <v>-</v>
      </c>
      <c r="U26" s="48" t="str">
        <f>'Scorecard 5 - Epic'!F27</f>
        <v>-</v>
      </c>
      <c r="V26" s="48" t="str">
        <f>'Scorecard 6 - Epic'!C27</f>
        <v>-</v>
      </c>
      <c r="W26" s="48" t="str">
        <f>'Scorecard 6 - Epic'!D27</f>
        <v>-</v>
      </c>
      <c r="X26" s="48" t="str">
        <f>'Scorecard 6 - Epic'!E27</f>
        <v>-</v>
      </c>
      <c r="Y26" s="48" t="str">
        <f>'Scorecard 6 - Epic'!F27</f>
        <v>-</v>
      </c>
      <c r="Z26" s="48" t="str">
        <f>'Scorecard 7 - Allscripts'!C27</f>
        <v>-</v>
      </c>
      <c r="AA26" s="48" t="str">
        <f>'Scorecard 7 - Allscripts'!D27</f>
        <v>-</v>
      </c>
      <c r="AB26" s="48" t="str">
        <f>'Scorecard 7 - Allscripts'!E27</f>
        <v>-</v>
      </c>
      <c r="AC26" s="48" t="str">
        <f>'Scorecard 7 - Allscripts'!F27</f>
        <v>-</v>
      </c>
      <c r="AD26" s="48" t="str">
        <f>'Scorecard 8 - Cerner'!C27</f>
        <v>-</v>
      </c>
      <c r="AE26" s="48" t="str">
        <f>'Scorecard 8 - Cerner'!D27</f>
        <v>-</v>
      </c>
      <c r="AF26" s="48" t="str">
        <f>'Scorecard 8 - Cerner'!E27</f>
        <v>-</v>
      </c>
      <c r="AG26" s="48" t="str">
        <f>'Scorecard 8 - Cerner'!F27</f>
        <v>-</v>
      </c>
      <c r="AH26" s="48" t="str">
        <f>'Scorecard 9 - Meditech'!C27</f>
        <v>-</v>
      </c>
      <c r="AI26" s="48" t="str">
        <f>'Scorecard 9 - Meditech'!D27</f>
        <v>-</v>
      </c>
      <c r="AJ26" s="48" t="str">
        <f>'Scorecard 9 - Meditech'!E27</f>
        <v>-</v>
      </c>
      <c r="AK26" s="48" t="str">
        <f>'Scorecard 9 - Meditech'!F27</f>
        <v>-</v>
      </c>
      <c r="AL26" s="48" t="str">
        <f>'Scorecard 10 - Allscripts'!C27</f>
        <v>-</v>
      </c>
      <c r="AM26" s="48" t="str">
        <f>'Scorecard 10 - Allscripts'!D27</f>
        <v>-</v>
      </c>
      <c r="AN26" s="48" t="str">
        <f>'Scorecard 10 - Allscripts'!E27</f>
        <v>-</v>
      </c>
      <c r="AO26" s="48" t="str">
        <f>'Scorecard 10 - Allscripts'!F27</f>
        <v>-</v>
      </c>
      <c r="AP26" s="48" t="str">
        <f>'Scorecard 11 - Meditech'!C27</f>
        <v>-</v>
      </c>
      <c r="AQ26" s="48" t="str">
        <f>'Scorecard 11 - Meditech'!D27</f>
        <v>-</v>
      </c>
      <c r="AR26" s="48" t="str">
        <f>'Scorecard 11 - Meditech'!E27</f>
        <v>-</v>
      </c>
      <c r="AS26" s="48" t="str">
        <f>'Scorecard 11 - Meditech'!F27</f>
        <v>-</v>
      </c>
      <c r="AT26" s="48" t="str">
        <f>'Scorecard 12 - Meditech'!C27</f>
        <v>-</v>
      </c>
      <c r="AU26" s="48" t="str">
        <f>'Scorecard 12 - Meditech'!D27</f>
        <v>-</v>
      </c>
      <c r="AV26" s="48" t="str">
        <f>'Scorecard 12 - Meditech'!E27</f>
        <v>-</v>
      </c>
      <c r="AW26" s="48" t="str">
        <f>'Scorecard 12 - Meditech'!F27</f>
        <v>-</v>
      </c>
      <c r="AX26" s="48" t="str">
        <f>'Scorecard 13 - Meditech'!C27</f>
        <v>-</v>
      </c>
      <c r="AY26" s="48" t="str">
        <f>'Scorecard 13 - Meditech'!D27</f>
        <v>-</v>
      </c>
      <c r="AZ26" s="48" t="str">
        <f>'Scorecard 13 - Meditech'!E27</f>
        <v>-</v>
      </c>
      <c r="BA26" s="48" t="str">
        <f>'Scorecard 13 - Meditech'!F27</f>
        <v>-</v>
      </c>
      <c r="BB26" s="48" t="str">
        <f>'Scorecard 14 - Epic'!C27</f>
        <v>-</v>
      </c>
      <c r="BC26" s="48" t="str">
        <f>'Scorecard 14 - Epic'!D27</f>
        <v>-</v>
      </c>
      <c r="BD26" s="48" t="str">
        <f>'Scorecard 14 - Epic'!E27</f>
        <v>-</v>
      </c>
      <c r="BE26" s="48" t="str">
        <f>'Scorecard 14 - Epic'!F27</f>
        <v>-</v>
      </c>
      <c r="BF26" s="48" t="str">
        <f>'Scorecard 15 - Epic'!C27</f>
        <v>-</v>
      </c>
      <c r="BG26" s="48" t="str">
        <f>'Scorecard 15 - Epic'!D27</f>
        <v>-</v>
      </c>
      <c r="BH26" s="48" t="str">
        <f>'Scorecard 15 - Epic'!E27</f>
        <v>-</v>
      </c>
      <c r="BI26" s="48" t="str">
        <f>'Scorecard 15 - Epic'!F27</f>
        <v>-</v>
      </c>
      <c r="BJ26" s="48" t="str">
        <f>'Scorecard 16 - Epic'!C27</f>
        <v>-</v>
      </c>
      <c r="BK26" s="48" t="str">
        <f>'Scorecard 16 - Epic'!D27</f>
        <v>-</v>
      </c>
      <c r="BL26" s="48" t="str">
        <f>'Scorecard 16 - Epic'!E27</f>
        <v>-</v>
      </c>
      <c r="BM26" s="48" t="str">
        <f>'Scorecard 16 - Epic'!F27</f>
        <v>-</v>
      </c>
      <c r="BN26" s="48" t="str">
        <f>'Scorecard 17 - Meditech'!C27</f>
        <v>-</v>
      </c>
      <c r="BO26" s="48" t="str">
        <f>'Scorecard 17 - Meditech'!D27</f>
        <v>-</v>
      </c>
      <c r="BP26" s="48" t="str">
        <f>'Scorecard 17 - Meditech'!E27</f>
        <v>-</v>
      </c>
      <c r="BQ26" s="48" t="str">
        <f>'Scorecard 17 - Meditech'!F27</f>
        <v>-</v>
      </c>
      <c r="BR26" s="48" t="str">
        <f>'Scorecard 18 - Meditech'!C27</f>
        <v>-</v>
      </c>
      <c r="BS26" s="48" t="str">
        <f>'Scorecard 18 - Meditech'!D27</f>
        <v>-</v>
      </c>
      <c r="BT26" s="48" t="str">
        <f>'Scorecard 18 - Meditech'!E27</f>
        <v>-</v>
      </c>
      <c r="BU26" s="48" t="str">
        <f>'Scorecard 18 - Meditech'!F27</f>
        <v>-</v>
      </c>
      <c r="BV26" s="48" t="str">
        <f>'Scorecard 19 - Meditech'!C27</f>
        <v>-</v>
      </c>
      <c r="BW26" s="48" t="str">
        <f>'Scorecard 19 - Meditech'!D27</f>
        <v>-</v>
      </c>
      <c r="BX26" s="48" t="str">
        <f>'Scorecard 19 - Meditech'!E27</f>
        <v>-</v>
      </c>
      <c r="BY26" s="48" t="str">
        <f>'Scorecard 19 - Meditech'!F27</f>
        <v>-</v>
      </c>
      <c r="BZ26" s="48" t="str">
        <f>'Scorecard 20 - Cerner'!C27</f>
        <v>-</v>
      </c>
      <c r="CA26" s="48" t="str">
        <f>'Scorecard 20 - Cerner'!D27</f>
        <v>-</v>
      </c>
      <c r="CB26" s="48" t="str">
        <f>'Scorecard 20 - Cerner'!E27</f>
        <v>-</v>
      </c>
      <c r="CC26" s="48" t="str">
        <f>'Scorecard 20 - Cerner'!F27</f>
        <v>-</v>
      </c>
      <c r="CD26" s="48" t="str">
        <f>'Scorecard 21 - Cerner'!C27</f>
        <v>-</v>
      </c>
      <c r="CE26" s="48" t="str">
        <f>'Scorecard 21 - Cerner'!D27</f>
        <v>-</v>
      </c>
      <c r="CF26" s="48" t="str">
        <f>'Scorecard 21 - Cerner'!E27</f>
        <v>-</v>
      </c>
      <c r="CG26" s="48" t="str">
        <f>'Scorecard 21 - Cerner'!F27</f>
        <v>-</v>
      </c>
      <c r="CH26" s="48" t="str">
        <f>'Scorecard 22 - Cerner'!C27</f>
        <v>-</v>
      </c>
      <c r="CI26" s="48" t="str">
        <f>'Scorecard 22 - Cerner'!D27</f>
        <v>-</v>
      </c>
      <c r="CJ26" s="48" t="str">
        <f>'Scorecard 22 - Cerner'!E27</f>
        <v>-</v>
      </c>
      <c r="CK26" s="48" t="str">
        <f>'Scorecard 22 - Cerner'!F27</f>
        <v>-</v>
      </c>
      <c r="CL26" s="148" t="str">
        <f>'Scorecard 23 - Cerner'!C27</f>
        <v>-</v>
      </c>
      <c r="CM26" s="148" t="str">
        <f>'Scorecard 23 - Cerner'!D27</f>
        <v>-</v>
      </c>
      <c r="CN26" s="148" t="str">
        <f>'Scorecard 23 - Cerner'!E27</f>
        <v>-</v>
      </c>
      <c r="CO26" s="148" t="str">
        <f>'Scorecard 23 - Cerner'!F27</f>
        <v>-</v>
      </c>
    </row>
    <row r="27" spans="1:93" ht="17" customHeight="1">
      <c r="A27" s="49">
        <f>'ORAE Measure Info'!B45</f>
        <v>0</v>
      </c>
      <c r="B27" s="50" t="str">
        <f>'Scorecard 1 - Meditech'!C28</f>
        <v>-</v>
      </c>
      <c r="C27" s="50" t="str">
        <f>'Scorecard 1 - Meditech'!D28</f>
        <v>-</v>
      </c>
      <c r="D27" s="50" t="str">
        <f>'Scorecard 1 - Meditech'!E28</f>
        <v>-</v>
      </c>
      <c r="E27" s="50" t="str">
        <f>'Scorecard 1 - Meditech'!F28</f>
        <v>-</v>
      </c>
      <c r="F27" s="50" t="str">
        <f>'Scorecard 2 - Meditech'!C28</f>
        <v>-</v>
      </c>
      <c r="G27" s="50" t="str">
        <f>'Scorecard 2 - Meditech'!D28</f>
        <v>-</v>
      </c>
      <c r="H27" s="50" t="str">
        <f>'Scorecard 2 - Meditech'!E28</f>
        <v>-</v>
      </c>
      <c r="I27" s="51" t="str">
        <f>'Scorecard 2 - Meditech'!F28</f>
        <v>-</v>
      </c>
      <c r="J27" s="50" t="str">
        <f>'Scorecard 3 - Allscripts'!C28</f>
        <v>-</v>
      </c>
      <c r="K27" s="50" t="str">
        <f>'Scorecard 3 - Allscripts'!D28</f>
        <v>-</v>
      </c>
      <c r="L27" s="50" t="str">
        <f>'Scorecard 3 - Allscripts'!E28</f>
        <v>-</v>
      </c>
      <c r="M27" s="50" t="str">
        <f>'Scorecard 3 - Allscripts'!F28</f>
        <v>-</v>
      </c>
      <c r="N27" s="50" t="str">
        <f>'Scorecard 4 - Meditech'!C28</f>
        <v>-</v>
      </c>
      <c r="O27" s="50" t="str">
        <f>'Scorecard 4 - Meditech'!D28</f>
        <v>-</v>
      </c>
      <c r="P27" s="50" t="str">
        <f>'Scorecard 4 - Meditech'!E28</f>
        <v>-</v>
      </c>
      <c r="Q27" s="50" t="str">
        <f>'Scorecard 4 - Meditech'!F28</f>
        <v>-</v>
      </c>
      <c r="R27" s="48" t="str">
        <f>'Scorecard 5 - Epic'!C28</f>
        <v>-</v>
      </c>
      <c r="S27" s="48" t="str">
        <f>'Scorecard 5 - Epic'!D28</f>
        <v>-</v>
      </c>
      <c r="T27" s="48" t="str">
        <f>'Scorecard 5 - Epic'!E28</f>
        <v>-</v>
      </c>
      <c r="U27" s="48" t="str">
        <f>'Scorecard 5 - Epic'!F28</f>
        <v>-</v>
      </c>
      <c r="V27" s="48" t="str">
        <f>'Scorecard 6 - Epic'!C28</f>
        <v>-</v>
      </c>
      <c r="W27" s="48" t="str">
        <f>'Scorecard 6 - Epic'!D28</f>
        <v>-</v>
      </c>
      <c r="X27" s="48" t="str">
        <f>'Scorecard 6 - Epic'!E28</f>
        <v>-</v>
      </c>
      <c r="Y27" s="48" t="str">
        <f>'Scorecard 6 - Epic'!F28</f>
        <v>-</v>
      </c>
      <c r="Z27" s="48" t="str">
        <f>'Scorecard 7 - Allscripts'!C28</f>
        <v>-</v>
      </c>
      <c r="AA27" s="48" t="str">
        <f>'Scorecard 7 - Allscripts'!D28</f>
        <v>-</v>
      </c>
      <c r="AB27" s="48" t="str">
        <f>'Scorecard 7 - Allscripts'!E28</f>
        <v>-</v>
      </c>
      <c r="AC27" s="48" t="str">
        <f>'Scorecard 7 - Allscripts'!F28</f>
        <v>-</v>
      </c>
      <c r="AD27" s="48" t="str">
        <f>'Scorecard 8 - Cerner'!C28</f>
        <v>-</v>
      </c>
      <c r="AE27" s="48" t="str">
        <f>'Scorecard 8 - Cerner'!D28</f>
        <v>-</v>
      </c>
      <c r="AF27" s="48" t="str">
        <f>'Scorecard 8 - Cerner'!E28</f>
        <v>-</v>
      </c>
      <c r="AG27" s="48" t="str">
        <f>'Scorecard 8 - Cerner'!F28</f>
        <v>-</v>
      </c>
      <c r="AH27" s="48" t="str">
        <f>'Scorecard 9 - Meditech'!C28</f>
        <v>-</v>
      </c>
      <c r="AI27" s="48" t="str">
        <f>'Scorecard 9 - Meditech'!D28</f>
        <v>-</v>
      </c>
      <c r="AJ27" s="48" t="str">
        <f>'Scorecard 9 - Meditech'!E28</f>
        <v>-</v>
      </c>
      <c r="AK27" s="48" t="str">
        <f>'Scorecard 9 - Meditech'!F28</f>
        <v>-</v>
      </c>
      <c r="AL27" s="48" t="str">
        <f>'Scorecard 10 - Allscripts'!C28</f>
        <v>-</v>
      </c>
      <c r="AM27" s="48" t="str">
        <f>'Scorecard 10 - Allscripts'!D28</f>
        <v>-</v>
      </c>
      <c r="AN27" s="48" t="str">
        <f>'Scorecard 10 - Allscripts'!E28</f>
        <v>-</v>
      </c>
      <c r="AO27" s="48" t="str">
        <f>'Scorecard 10 - Allscripts'!F28</f>
        <v>-</v>
      </c>
      <c r="AP27" s="48" t="str">
        <f>'Scorecard 11 - Meditech'!C28</f>
        <v>-</v>
      </c>
      <c r="AQ27" s="48" t="str">
        <f>'Scorecard 11 - Meditech'!D28</f>
        <v>-</v>
      </c>
      <c r="AR27" s="48" t="str">
        <f>'Scorecard 11 - Meditech'!E28</f>
        <v>-</v>
      </c>
      <c r="AS27" s="48" t="str">
        <f>'Scorecard 11 - Meditech'!F28</f>
        <v>-</v>
      </c>
      <c r="AT27" s="48" t="str">
        <f>'Scorecard 12 - Meditech'!C28</f>
        <v>-</v>
      </c>
      <c r="AU27" s="48" t="str">
        <f>'Scorecard 12 - Meditech'!D28</f>
        <v>-</v>
      </c>
      <c r="AV27" s="48" t="str">
        <f>'Scorecard 12 - Meditech'!E28</f>
        <v>-</v>
      </c>
      <c r="AW27" s="48" t="str">
        <f>'Scorecard 12 - Meditech'!F28</f>
        <v>-</v>
      </c>
      <c r="AX27" s="48" t="str">
        <f>'Scorecard 13 - Meditech'!C28</f>
        <v>-</v>
      </c>
      <c r="AY27" s="48" t="str">
        <f>'Scorecard 13 - Meditech'!D28</f>
        <v>-</v>
      </c>
      <c r="AZ27" s="48" t="str">
        <f>'Scorecard 13 - Meditech'!E28</f>
        <v>-</v>
      </c>
      <c r="BA27" s="48" t="str">
        <f>'Scorecard 13 - Meditech'!F28</f>
        <v>-</v>
      </c>
      <c r="BB27" s="48" t="str">
        <f>'Scorecard 14 - Epic'!C28</f>
        <v>-</v>
      </c>
      <c r="BC27" s="48" t="str">
        <f>'Scorecard 14 - Epic'!D28</f>
        <v>-</v>
      </c>
      <c r="BD27" s="48" t="str">
        <f>'Scorecard 14 - Epic'!E28</f>
        <v>-</v>
      </c>
      <c r="BE27" s="48" t="str">
        <f>'Scorecard 14 - Epic'!F28</f>
        <v>-</v>
      </c>
      <c r="BF27" s="48" t="str">
        <f>'Scorecard 15 - Epic'!C28</f>
        <v>-</v>
      </c>
      <c r="BG27" s="48" t="str">
        <f>'Scorecard 15 - Epic'!D28</f>
        <v>-</v>
      </c>
      <c r="BH27" s="48" t="str">
        <f>'Scorecard 15 - Epic'!E28</f>
        <v>-</v>
      </c>
      <c r="BI27" s="48" t="str">
        <f>'Scorecard 15 - Epic'!F28</f>
        <v>-</v>
      </c>
      <c r="BJ27" s="48" t="str">
        <f>'Scorecard 16 - Epic'!C28</f>
        <v>-</v>
      </c>
      <c r="BK27" s="48" t="str">
        <f>'Scorecard 16 - Epic'!D28</f>
        <v>-</v>
      </c>
      <c r="BL27" s="48" t="str">
        <f>'Scorecard 16 - Epic'!E28</f>
        <v>-</v>
      </c>
      <c r="BM27" s="48" t="str">
        <f>'Scorecard 16 - Epic'!F28</f>
        <v>-</v>
      </c>
      <c r="BN27" s="48" t="str">
        <f>'Scorecard 17 - Meditech'!C28</f>
        <v>-</v>
      </c>
      <c r="BO27" s="48" t="str">
        <f>'Scorecard 17 - Meditech'!D28</f>
        <v>-</v>
      </c>
      <c r="BP27" s="48" t="str">
        <f>'Scorecard 17 - Meditech'!E28</f>
        <v>-</v>
      </c>
      <c r="BQ27" s="48" t="str">
        <f>'Scorecard 17 - Meditech'!F28</f>
        <v>-</v>
      </c>
      <c r="BR27" s="48" t="str">
        <f>'Scorecard 18 - Meditech'!C28</f>
        <v>-</v>
      </c>
      <c r="BS27" s="48" t="str">
        <f>'Scorecard 18 - Meditech'!D28</f>
        <v>-</v>
      </c>
      <c r="BT27" s="48" t="str">
        <f>'Scorecard 18 - Meditech'!E28</f>
        <v>-</v>
      </c>
      <c r="BU27" s="48" t="str">
        <f>'Scorecard 18 - Meditech'!F28</f>
        <v>-</v>
      </c>
      <c r="BV27" s="48" t="str">
        <f>'Scorecard 19 - Meditech'!C28</f>
        <v>-</v>
      </c>
      <c r="BW27" s="48" t="str">
        <f>'Scorecard 19 - Meditech'!D28</f>
        <v>-</v>
      </c>
      <c r="BX27" s="48" t="str">
        <f>'Scorecard 19 - Meditech'!E28</f>
        <v>-</v>
      </c>
      <c r="BY27" s="48" t="str">
        <f>'Scorecard 19 - Meditech'!F28</f>
        <v>-</v>
      </c>
      <c r="BZ27" s="48" t="str">
        <f>'Scorecard 20 - Cerner'!C28</f>
        <v>-</v>
      </c>
      <c r="CA27" s="48" t="str">
        <f>'Scorecard 20 - Cerner'!D28</f>
        <v>-</v>
      </c>
      <c r="CB27" s="48" t="str">
        <f>'Scorecard 20 - Cerner'!E28</f>
        <v>-</v>
      </c>
      <c r="CC27" s="48" t="str">
        <f>'Scorecard 20 - Cerner'!F28</f>
        <v>-</v>
      </c>
      <c r="CD27" s="48" t="str">
        <f>'Scorecard 21 - Cerner'!C28</f>
        <v>-</v>
      </c>
      <c r="CE27" s="48" t="str">
        <f>'Scorecard 21 - Cerner'!D28</f>
        <v>-</v>
      </c>
      <c r="CF27" s="48" t="str">
        <f>'Scorecard 21 - Cerner'!E28</f>
        <v>-</v>
      </c>
      <c r="CG27" s="48" t="str">
        <f>'Scorecard 21 - Cerner'!F28</f>
        <v>-</v>
      </c>
      <c r="CH27" s="48" t="str">
        <f>'Scorecard 22 - Cerner'!C28</f>
        <v>-</v>
      </c>
      <c r="CI27" s="48" t="str">
        <f>'Scorecard 22 - Cerner'!D28</f>
        <v>-</v>
      </c>
      <c r="CJ27" s="48" t="str">
        <f>'Scorecard 22 - Cerner'!E28</f>
        <v>-</v>
      </c>
      <c r="CK27" s="48" t="str">
        <f>'Scorecard 22 - Cerner'!F28</f>
        <v>-</v>
      </c>
      <c r="CL27" s="148" t="str">
        <f>'Scorecard 23 - Cerner'!C28</f>
        <v>-</v>
      </c>
      <c r="CM27" s="148" t="str">
        <f>'Scorecard 23 - Cerner'!D28</f>
        <v>-</v>
      </c>
      <c r="CN27" s="148" t="str">
        <f>'Scorecard 23 - Cerner'!E28</f>
        <v>-</v>
      </c>
      <c r="CO27" s="148" t="str">
        <f>'Scorecard 23 - Cerner'!F28</f>
        <v>-</v>
      </c>
    </row>
    <row r="28" spans="1:93" ht="15" customHeight="1">
      <c r="A28" s="49">
        <f>'ORAE Measure Info'!B46</f>
        <v>0</v>
      </c>
      <c r="B28" s="50" t="str">
        <f>'Scorecard 1 - Meditech'!C29</f>
        <v>-</v>
      </c>
      <c r="C28" s="50" t="str">
        <f>'Scorecard 1 - Meditech'!D29</f>
        <v>-</v>
      </c>
      <c r="D28" s="50" t="str">
        <f>'Scorecard 1 - Meditech'!E29</f>
        <v>-</v>
      </c>
      <c r="E28" s="50" t="str">
        <f>'Scorecard 1 - Meditech'!F29</f>
        <v>-</v>
      </c>
      <c r="F28" s="50" t="str">
        <f>'Scorecard 2 - Meditech'!C29</f>
        <v>-</v>
      </c>
      <c r="G28" s="50" t="str">
        <f>'Scorecard 2 - Meditech'!D29</f>
        <v>-</v>
      </c>
      <c r="H28" s="50" t="str">
        <f>'Scorecard 2 - Meditech'!E29</f>
        <v>-</v>
      </c>
      <c r="I28" s="50" t="str">
        <f>'Scorecard 2 - Meditech'!F29</f>
        <v>-</v>
      </c>
      <c r="J28" s="50" t="str">
        <f>'Scorecard 3 - Allscripts'!C29</f>
        <v>-</v>
      </c>
      <c r="K28" s="50" t="str">
        <f>'Scorecard 3 - Allscripts'!D29</f>
        <v>-</v>
      </c>
      <c r="L28" s="50" t="str">
        <f>'Scorecard 3 - Allscripts'!E29</f>
        <v>-</v>
      </c>
      <c r="M28" s="50" t="str">
        <f>'Scorecard 3 - Allscripts'!F29</f>
        <v>-</v>
      </c>
      <c r="N28" s="50" t="str">
        <f>'Scorecard 4 - Meditech'!C29</f>
        <v>-</v>
      </c>
      <c r="O28" s="50" t="str">
        <f>'Scorecard 4 - Meditech'!D29</f>
        <v>-</v>
      </c>
      <c r="P28" s="50" t="str">
        <f>'Scorecard 4 - Meditech'!E29</f>
        <v>-</v>
      </c>
      <c r="Q28" s="50" t="str">
        <f>'Scorecard 4 - Meditech'!F29</f>
        <v>-</v>
      </c>
      <c r="R28" s="48" t="str">
        <f>'Scorecard 5 - Epic'!C29</f>
        <v>-</v>
      </c>
      <c r="S28" s="48" t="str">
        <f>'Scorecard 5 - Epic'!D29</f>
        <v>-</v>
      </c>
      <c r="T28" s="48" t="str">
        <f>'Scorecard 5 - Epic'!E29</f>
        <v>-</v>
      </c>
      <c r="U28" s="48" t="str">
        <f>'Scorecard 5 - Epic'!F29</f>
        <v>-</v>
      </c>
      <c r="V28" s="48" t="str">
        <f>'Scorecard 6 - Epic'!C29</f>
        <v>-</v>
      </c>
      <c r="W28" s="48" t="str">
        <f>'Scorecard 6 - Epic'!D29</f>
        <v>-</v>
      </c>
      <c r="X28" s="48" t="str">
        <f>'Scorecard 6 - Epic'!E29</f>
        <v>-</v>
      </c>
      <c r="Y28" s="48" t="str">
        <f>'Scorecard 6 - Epic'!F29</f>
        <v>-</v>
      </c>
      <c r="Z28" s="48" t="str">
        <f>'Scorecard 7 - Allscripts'!C29</f>
        <v>-</v>
      </c>
      <c r="AA28" s="48" t="str">
        <f>'Scorecard 7 - Allscripts'!D29</f>
        <v>-</v>
      </c>
      <c r="AB28" s="48" t="str">
        <f>'Scorecard 7 - Allscripts'!E29</f>
        <v>-</v>
      </c>
      <c r="AC28" s="48" t="str">
        <f>'Scorecard 7 - Allscripts'!F29</f>
        <v>-</v>
      </c>
      <c r="AD28" s="48" t="str">
        <f>'Scorecard 8 - Cerner'!C29</f>
        <v>-</v>
      </c>
      <c r="AE28" s="48" t="str">
        <f>'Scorecard 8 - Cerner'!D29</f>
        <v>-</v>
      </c>
      <c r="AF28" s="48" t="str">
        <f>'Scorecard 8 - Cerner'!E29</f>
        <v>-</v>
      </c>
      <c r="AG28" s="48" t="str">
        <f>'Scorecard 8 - Cerner'!F29</f>
        <v>-</v>
      </c>
      <c r="AH28" s="48" t="str">
        <f>'Scorecard 9 - Meditech'!C29</f>
        <v>-</v>
      </c>
      <c r="AI28" s="48" t="str">
        <f>'Scorecard 9 - Meditech'!D29</f>
        <v>-</v>
      </c>
      <c r="AJ28" s="48" t="str">
        <f>'Scorecard 9 - Meditech'!E29</f>
        <v>-</v>
      </c>
      <c r="AK28" s="48" t="str">
        <f>'Scorecard 9 - Meditech'!F29</f>
        <v>-</v>
      </c>
      <c r="AL28" s="48" t="str">
        <f>'Scorecard 10 - Allscripts'!C29</f>
        <v>-</v>
      </c>
      <c r="AM28" s="48" t="str">
        <f>'Scorecard 10 - Allscripts'!D29</f>
        <v>-</v>
      </c>
      <c r="AN28" s="48" t="str">
        <f>'Scorecard 10 - Allscripts'!E29</f>
        <v>-</v>
      </c>
      <c r="AO28" s="48" t="str">
        <f>'Scorecard 10 - Allscripts'!F29</f>
        <v>-</v>
      </c>
      <c r="AP28" s="48" t="str">
        <f>'Scorecard 11 - Meditech'!C29</f>
        <v>-</v>
      </c>
      <c r="AQ28" s="48" t="str">
        <f>'Scorecard 11 - Meditech'!D29</f>
        <v>-</v>
      </c>
      <c r="AR28" s="48" t="str">
        <f>'Scorecard 11 - Meditech'!E29</f>
        <v>-</v>
      </c>
      <c r="AS28" s="48" t="str">
        <f>'Scorecard 11 - Meditech'!F29</f>
        <v>-</v>
      </c>
      <c r="AT28" s="48" t="str">
        <f>'Scorecard 12 - Meditech'!C29</f>
        <v>-</v>
      </c>
      <c r="AU28" s="48" t="str">
        <f>'Scorecard 12 - Meditech'!D29</f>
        <v>-</v>
      </c>
      <c r="AV28" s="48" t="str">
        <f>'Scorecard 12 - Meditech'!E29</f>
        <v>-</v>
      </c>
      <c r="AW28" s="48" t="str">
        <f>'Scorecard 12 - Meditech'!F29</f>
        <v>-</v>
      </c>
      <c r="AX28" s="48" t="str">
        <f>'Scorecard 13 - Meditech'!C29</f>
        <v>-</v>
      </c>
      <c r="AY28" s="48" t="str">
        <f>'Scorecard 13 - Meditech'!D29</f>
        <v>-</v>
      </c>
      <c r="AZ28" s="48" t="str">
        <f>'Scorecard 13 - Meditech'!E29</f>
        <v>-</v>
      </c>
      <c r="BA28" s="48" t="str">
        <f>'Scorecard 13 - Meditech'!F29</f>
        <v>-</v>
      </c>
      <c r="BB28" s="48" t="str">
        <f>'Scorecard 14 - Epic'!C29</f>
        <v>-</v>
      </c>
      <c r="BC28" s="48" t="str">
        <f>'Scorecard 14 - Epic'!D29</f>
        <v>-</v>
      </c>
      <c r="BD28" s="48" t="str">
        <f>'Scorecard 14 - Epic'!E29</f>
        <v>-</v>
      </c>
      <c r="BE28" s="48" t="str">
        <f>'Scorecard 14 - Epic'!F29</f>
        <v>-</v>
      </c>
      <c r="BF28" s="48" t="str">
        <f>'Scorecard 15 - Epic'!C29</f>
        <v>-</v>
      </c>
      <c r="BG28" s="48" t="str">
        <f>'Scorecard 15 - Epic'!D29</f>
        <v>-</v>
      </c>
      <c r="BH28" s="48" t="str">
        <f>'Scorecard 15 - Epic'!E29</f>
        <v>-</v>
      </c>
      <c r="BI28" s="48" t="str">
        <f>'Scorecard 15 - Epic'!F29</f>
        <v>-</v>
      </c>
      <c r="BJ28" s="48" t="str">
        <f>'Scorecard 16 - Epic'!C29</f>
        <v>-</v>
      </c>
      <c r="BK28" s="48" t="str">
        <f>'Scorecard 16 - Epic'!D29</f>
        <v>-</v>
      </c>
      <c r="BL28" s="48" t="str">
        <f>'Scorecard 16 - Epic'!E29</f>
        <v>-</v>
      </c>
      <c r="BM28" s="48" t="str">
        <f>'Scorecard 16 - Epic'!F29</f>
        <v>-</v>
      </c>
      <c r="BN28" s="48" t="str">
        <f>'Scorecard 17 - Meditech'!C29</f>
        <v>-</v>
      </c>
      <c r="BO28" s="48" t="str">
        <f>'Scorecard 17 - Meditech'!D29</f>
        <v>-</v>
      </c>
      <c r="BP28" s="48" t="str">
        <f>'Scorecard 17 - Meditech'!E29</f>
        <v>-</v>
      </c>
      <c r="BQ28" s="48" t="str">
        <f>'Scorecard 17 - Meditech'!F29</f>
        <v>-</v>
      </c>
      <c r="BR28" s="48" t="str">
        <f>'Scorecard 18 - Meditech'!C29</f>
        <v>-</v>
      </c>
      <c r="BS28" s="48" t="str">
        <f>'Scorecard 18 - Meditech'!D29</f>
        <v>-</v>
      </c>
      <c r="BT28" s="48" t="str">
        <f>'Scorecard 18 - Meditech'!E29</f>
        <v>-</v>
      </c>
      <c r="BU28" s="48" t="str">
        <f>'Scorecard 18 - Meditech'!F29</f>
        <v>-</v>
      </c>
      <c r="BV28" s="48" t="str">
        <f>'Scorecard 19 - Meditech'!C29</f>
        <v>-</v>
      </c>
      <c r="BW28" s="48" t="str">
        <f>'Scorecard 19 - Meditech'!D29</f>
        <v>-</v>
      </c>
      <c r="BX28" s="48" t="str">
        <f>'Scorecard 19 - Meditech'!E29</f>
        <v>-</v>
      </c>
      <c r="BY28" s="48" t="str">
        <f>'Scorecard 19 - Meditech'!F29</f>
        <v>-</v>
      </c>
      <c r="BZ28" s="48" t="str">
        <f>'Scorecard 20 - Cerner'!C29</f>
        <v>-</v>
      </c>
      <c r="CA28" s="48" t="str">
        <f>'Scorecard 20 - Cerner'!D29</f>
        <v>-</v>
      </c>
      <c r="CB28" s="48" t="str">
        <f>'Scorecard 20 - Cerner'!E29</f>
        <v>-</v>
      </c>
      <c r="CC28" s="48" t="str">
        <f>'Scorecard 20 - Cerner'!F29</f>
        <v>-</v>
      </c>
      <c r="CD28" s="48" t="str">
        <f>'Scorecard 21 - Cerner'!C29</f>
        <v>-</v>
      </c>
      <c r="CE28" s="48" t="str">
        <f>'Scorecard 21 - Cerner'!D29</f>
        <v>-</v>
      </c>
      <c r="CF28" s="48" t="str">
        <f>'Scorecard 21 - Cerner'!E29</f>
        <v>-</v>
      </c>
      <c r="CG28" s="48" t="str">
        <f>'Scorecard 21 - Cerner'!F29</f>
        <v>-</v>
      </c>
      <c r="CH28" s="48" t="str">
        <f>'Scorecard 22 - Cerner'!C29</f>
        <v>-</v>
      </c>
      <c r="CI28" s="48" t="str">
        <f>'Scorecard 22 - Cerner'!D29</f>
        <v>-</v>
      </c>
      <c r="CJ28" s="48" t="str">
        <f>'Scorecard 22 - Cerner'!E29</f>
        <v>-</v>
      </c>
      <c r="CK28" s="48" t="str">
        <f>'Scorecard 22 - Cerner'!F29</f>
        <v>-</v>
      </c>
      <c r="CL28" s="148" t="str">
        <f>'Scorecard 23 - Cerner'!C29</f>
        <v>-</v>
      </c>
      <c r="CM28" s="148" t="str">
        <f>'Scorecard 23 - Cerner'!D29</f>
        <v>-</v>
      </c>
      <c r="CN28" s="148" t="str">
        <f>'Scorecard 23 - Cerner'!E29</f>
        <v>-</v>
      </c>
      <c r="CO28" s="148" t="str">
        <f>'Scorecard 23 - Cerner'!F29</f>
        <v>-</v>
      </c>
    </row>
    <row r="29" spans="1:93" ht="15" customHeight="1">
      <c r="A29" s="49">
        <f>'ORAE Measure Info'!B47</f>
        <v>0</v>
      </c>
      <c r="B29" s="50" t="str">
        <f>'Scorecard 1 - Meditech'!C30</f>
        <v>-</v>
      </c>
      <c r="C29" s="50" t="str">
        <f>'Scorecard 1 - Meditech'!D30</f>
        <v>-</v>
      </c>
      <c r="D29" s="50" t="str">
        <f>'Scorecard 1 - Meditech'!E30</f>
        <v>-</v>
      </c>
      <c r="E29" s="50" t="str">
        <f>'Scorecard 1 - Meditech'!F30</f>
        <v>-</v>
      </c>
      <c r="F29" s="50" t="str">
        <f>'Scorecard 2 - Meditech'!C30</f>
        <v>-</v>
      </c>
      <c r="G29" s="50" t="str">
        <f>'Scorecard 2 - Meditech'!D30</f>
        <v>-</v>
      </c>
      <c r="H29" s="50" t="str">
        <f>'Scorecard 2 - Meditech'!E30</f>
        <v>-</v>
      </c>
      <c r="I29" s="50" t="str">
        <f>'Scorecard 2 - Meditech'!F30</f>
        <v>-</v>
      </c>
      <c r="J29" s="50" t="str">
        <f>'Scorecard 3 - Allscripts'!C30</f>
        <v>-</v>
      </c>
      <c r="K29" s="50" t="str">
        <f>'Scorecard 3 - Allscripts'!D30</f>
        <v>-</v>
      </c>
      <c r="L29" s="50" t="str">
        <f>'Scorecard 3 - Allscripts'!E30</f>
        <v>-</v>
      </c>
      <c r="M29" s="50" t="str">
        <f>'Scorecard 3 - Allscripts'!F30</f>
        <v>-</v>
      </c>
      <c r="N29" s="50" t="str">
        <f>'Scorecard 4 - Meditech'!C30</f>
        <v>-</v>
      </c>
      <c r="O29" s="50" t="str">
        <f>'Scorecard 4 - Meditech'!D30</f>
        <v>-</v>
      </c>
      <c r="P29" s="50" t="str">
        <f>'Scorecard 4 - Meditech'!E30</f>
        <v>-</v>
      </c>
      <c r="Q29" s="50" t="str">
        <f>'Scorecard 4 - Meditech'!F30</f>
        <v>-</v>
      </c>
      <c r="R29" s="48" t="str">
        <f>'Scorecard 5 - Epic'!C30</f>
        <v>-</v>
      </c>
      <c r="S29" s="48" t="str">
        <f>'Scorecard 5 - Epic'!D30</f>
        <v>-</v>
      </c>
      <c r="T29" s="48" t="str">
        <f>'Scorecard 5 - Epic'!E30</f>
        <v>-</v>
      </c>
      <c r="U29" s="48" t="str">
        <f>'Scorecard 5 - Epic'!F30</f>
        <v>-</v>
      </c>
      <c r="V29" s="48" t="str">
        <f>'Scorecard 6 - Epic'!C30</f>
        <v>-</v>
      </c>
      <c r="W29" s="48" t="str">
        <f>'Scorecard 6 - Epic'!D30</f>
        <v>-</v>
      </c>
      <c r="X29" s="48" t="str">
        <f>'Scorecard 6 - Epic'!E30</f>
        <v>-</v>
      </c>
      <c r="Y29" s="48" t="str">
        <f>'Scorecard 6 - Epic'!F30</f>
        <v>-</v>
      </c>
      <c r="Z29" s="48" t="str">
        <f>'Scorecard 7 - Allscripts'!C30</f>
        <v>-</v>
      </c>
      <c r="AA29" s="48" t="str">
        <f>'Scorecard 7 - Allscripts'!D30</f>
        <v>-</v>
      </c>
      <c r="AB29" s="48" t="str">
        <f>'Scorecard 7 - Allscripts'!E30</f>
        <v>-</v>
      </c>
      <c r="AC29" s="48" t="str">
        <f>'Scorecard 7 - Allscripts'!F30</f>
        <v>-</v>
      </c>
      <c r="AD29" s="48" t="str">
        <f>'Scorecard 8 - Cerner'!C30</f>
        <v>-</v>
      </c>
      <c r="AE29" s="48" t="str">
        <f>'Scorecard 8 - Cerner'!D30</f>
        <v>-</v>
      </c>
      <c r="AF29" s="48" t="str">
        <f>'Scorecard 8 - Cerner'!E30</f>
        <v>-</v>
      </c>
      <c r="AG29" s="48" t="str">
        <f>'Scorecard 8 - Cerner'!F30</f>
        <v>-</v>
      </c>
      <c r="AH29" s="48" t="str">
        <f>'Scorecard 9 - Meditech'!C30</f>
        <v>-</v>
      </c>
      <c r="AI29" s="48" t="str">
        <f>'Scorecard 9 - Meditech'!D30</f>
        <v>-</v>
      </c>
      <c r="AJ29" s="48" t="str">
        <f>'Scorecard 9 - Meditech'!E30</f>
        <v>-</v>
      </c>
      <c r="AK29" s="48" t="str">
        <f>'Scorecard 9 - Meditech'!F30</f>
        <v>-</v>
      </c>
      <c r="AL29" s="48" t="str">
        <f>'Scorecard 10 - Allscripts'!C30</f>
        <v>-</v>
      </c>
      <c r="AM29" s="48" t="str">
        <f>'Scorecard 10 - Allscripts'!D30</f>
        <v>-</v>
      </c>
      <c r="AN29" s="48" t="str">
        <f>'Scorecard 10 - Allscripts'!E30</f>
        <v>-</v>
      </c>
      <c r="AO29" s="48" t="str">
        <f>'Scorecard 10 - Allscripts'!F30</f>
        <v>-</v>
      </c>
      <c r="AP29" s="48" t="str">
        <f>'Scorecard 11 - Meditech'!C30</f>
        <v>-</v>
      </c>
      <c r="AQ29" s="48" t="str">
        <f>'Scorecard 11 - Meditech'!D30</f>
        <v>-</v>
      </c>
      <c r="AR29" s="48" t="str">
        <f>'Scorecard 11 - Meditech'!E30</f>
        <v>-</v>
      </c>
      <c r="AS29" s="48" t="str">
        <f>'Scorecard 11 - Meditech'!F30</f>
        <v>-</v>
      </c>
      <c r="AT29" s="48" t="str">
        <f>'Scorecard 12 - Meditech'!C30</f>
        <v>-</v>
      </c>
      <c r="AU29" s="48" t="str">
        <f>'Scorecard 12 - Meditech'!D30</f>
        <v>-</v>
      </c>
      <c r="AV29" s="48" t="str">
        <f>'Scorecard 12 - Meditech'!E30</f>
        <v>-</v>
      </c>
      <c r="AW29" s="48" t="str">
        <f>'Scorecard 12 - Meditech'!F30</f>
        <v>-</v>
      </c>
      <c r="AX29" s="48" t="str">
        <f>'Scorecard 13 - Meditech'!C30</f>
        <v>-</v>
      </c>
      <c r="AY29" s="48" t="str">
        <f>'Scorecard 13 - Meditech'!D30</f>
        <v>-</v>
      </c>
      <c r="AZ29" s="48" t="str">
        <f>'Scorecard 13 - Meditech'!E30</f>
        <v>-</v>
      </c>
      <c r="BA29" s="48" t="str">
        <f>'Scorecard 13 - Meditech'!F30</f>
        <v>-</v>
      </c>
      <c r="BB29" s="48" t="str">
        <f>'Scorecard 14 - Epic'!C30</f>
        <v>-</v>
      </c>
      <c r="BC29" s="48" t="str">
        <f>'Scorecard 14 - Epic'!D30</f>
        <v>-</v>
      </c>
      <c r="BD29" s="48" t="str">
        <f>'Scorecard 14 - Epic'!E30</f>
        <v>-</v>
      </c>
      <c r="BE29" s="48" t="str">
        <f>'Scorecard 14 - Epic'!F30</f>
        <v>-</v>
      </c>
      <c r="BF29" s="48" t="str">
        <f>'Scorecard 15 - Epic'!C30</f>
        <v>-</v>
      </c>
      <c r="BG29" s="48" t="str">
        <f>'Scorecard 15 - Epic'!D30</f>
        <v>-</v>
      </c>
      <c r="BH29" s="48" t="str">
        <f>'Scorecard 15 - Epic'!E30</f>
        <v>-</v>
      </c>
      <c r="BI29" s="48" t="str">
        <f>'Scorecard 15 - Epic'!F30</f>
        <v>-</v>
      </c>
      <c r="BJ29" s="48" t="str">
        <f>'Scorecard 16 - Epic'!C30</f>
        <v>-</v>
      </c>
      <c r="BK29" s="48" t="str">
        <f>'Scorecard 16 - Epic'!D30</f>
        <v>-</v>
      </c>
      <c r="BL29" s="48" t="str">
        <f>'Scorecard 16 - Epic'!E30</f>
        <v>-</v>
      </c>
      <c r="BM29" s="48" t="str">
        <f>'Scorecard 16 - Epic'!F30</f>
        <v>-</v>
      </c>
      <c r="BN29" s="48" t="str">
        <f>'Scorecard 17 - Meditech'!C30</f>
        <v>-</v>
      </c>
      <c r="BO29" s="48" t="str">
        <f>'Scorecard 17 - Meditech'!D30</f>
        <v>-</v>
      </c>
      <c r="BP29" s="48" t="str">
        <f>'Scorecard 17 - Meditech'!E30</f>
        <v>-</v>
      </c>
      <c r="BQ29" s="48" t="str">
        <f>'Scorecard 17 - Meditech'!F30</f>
        <v>-</v>
      </c>
      <c r="BR29" s="48" t="str">
        <f>'Scorecard 18 - Meditech'!C30</f>
        <v>-</v>
      </c>
      <c r="BS29" s="48" t="str">
        <f>'Scorecard 18 - Meditech'!D30</f>
        <v>-</v>
      </c>
      <c r="BT29" s="48" t="str">
        <f>'Scorecard 18 - Meditech'!E30</f>
        <v>-</v>
      </c>
      <c r="BU29" s="48" t="str">
        <f>'Scorecard 18 - Meditech'!F30</f>
        <v>-</v>
      </c>
      <c r="BV29" s="48" t="str">
        <f>'Scorecard 19 - Meditech'!C30</f>
        <v>-</v>
      </c>
      <c r="BW29" s="48" t="str">
        <f>'Scorecard 19 - Meditech'!D30</f>
        <v>-</v>
      </c>
      <c r="BX29" s="48" t="str">
        <f>'Scorecard 19 - Meditech'!E30</f>
        <v>-</v>
      </c>
      <c r="BY29" s="48" t="str">
        <f>'Scorecard 19 - Meditech'!F30</f>
        <v>-</v>
      </c>
      <c r="BZ29" s="48" t="str">
        <f>'Scorecard 20 - Cerner'!C30</f>
        <v>-</v>
      </c>
      <c r="CA29" s="48" t="str">
        <f>'Scorecard 20 - Cerner'!D30</f>
        <v>-</v>
      </c>
      <c r="CB29" s="48" t="str">
        <f>'Scorecard 20 - Cerner'!E30</f>
        <v>-</v>
      </c>
      <c r="CC29" s="48" t="str">
        <f>'Scorecard 20 - Cerner'!F30</f>
        <v>-</v>
      </c>
      <c r="CD29" s="48" t="str">
        <f>'Scorecard 21 - Cerner'!C30</f>
        <v>-</v>
      </c>
      <c r="CE29" s="48" t="str">
        <f>'Scorecard 21 - Cerner'!D30</f>
        <v>-</v>
      </c>
      <c r="CF29" s="48" t="str">
        <f>'Scorecard 21 - Cerner'!E30</f>
        <v>-</v>
      </c>
      <c r="CG29" s="48" t="str">
        <f>'Scorecard 21 - Cerner'!F30</f>
        <v>-</v>
      </c>
      <c r="CH29" s="48" t="str">
        <f>'Scorecard 22 - Cerner'!C30</f>
        <v>-</v>
      </c>
      <c r="CI29" s="48" t="str">
        <f>'Scorecard 22 - Cerner'!D30</f>
        <v>-</v>
      </c>
      <c r="CJ29" s="48" t="str">
        <f>'Scorecard 22 - Cerner'!E30</f>
        <v>-</v>
      </c>
      <c r="CK29" s="48" t="str">
        <f>'Scorecard 22 - Cerner'!F30</f>
        <v>-</v>
      </c>
      <c r="CL29" s="148" t="str">
        <f>'Scorecard 23 - Cerner'!C30</f>
        <v>-</v>
      </c>
      <c r="CM29" s="148" t="str">
        <f>'Scorecard 23 - Cerner'!D30</f>
        <v>-</v>
      </c>
      <c r="CN29" s="148" t="str">
        <f>'Scorecard 23 - Cerner'!E30</f>
        <v>-</v>
      </c>
      <c r="CO29" s="148" t="str">
        <f>'Scorecard 23 - Cerner'!F30</f>
        <v>-</v>
      </c>
    </row>
    <row r="30" spans="1:93" ht="15" customHeight="1">
      <c r="A30" s="49">
        <f>'ORAE Measure Info'!B48</f>
        <v>0</v>
      </c>
      <c r="B30" s="50" t="str">
        <f>'Scorecard 1 - Meditech'!C31</f>
        <v>-</v>
      </c>
      <c r="C30" s="50" t="str">
        <f>'Scorecard 1 - Meditech'!D31</f>
        <v>-</v>
      </c>
      <c r="D30" s="50" t="str">
        <f>'Scorecard 1 - Meditech'!E31</f>
        <v>-</v>
      </c>
      <c r="E30" s="50" t="str">
        <f>'Scorecard 1 - Meditech'!F31</f>
        <v>-</v>
      </c>
      <c r="F30" s="50" t="str">
        <f>'Scorecard 2 - Meditech'!C31</f>
        <v>-</v>
      </c>
      <c r="G30" s="50" t="str">
        <f>'Scorecard 2 - Meditech'!D31</f>
        <v>-</v>
      </c>
      <c r="H30" s="50" t="str">
        <f>'Scorecard 2 - Meditech'!E31</f>
        <v>-</v>
      </c>
      <c r="I30" s="50" t="str">
        <f>'Scorecard 2 - Meditech'!F31</f>
        <v>-</v>
      </c>
      <c r="J30" s="50" t="str">
        <f>'Scorecard 3 - Allscripts'!C31</f>
        <v>-</v>
      </c>
      <c r="K30" s="50" t="str">
        <f>'Scorecard 3 - Allscripts'!D31</f>
        <v>-</v>
      </c>
      <c r="L30" s="50" t="str">
        <f>'Scorecard 3 - Allscripts'!E31</f>
        <v>-</v>
      </c>
      <c r="M30" s="50" t="str">
        <f>'Scorecard 3 - Allscripts'!F31</f>
        <v>-</v>
      </c>
      <c r="N30" s="50" t="str">
        <f>'Scorecard 4 - Meditech'!C31</f>
        <v>-</v>
      </c>
      <c r="O30" s="50" t="str">
        <f>'Scorecard 4 - Meditech'!D31</f>
        <v>-</v>
      </c>
      <c r="P30" s="50" t="str">
        <f>'Scorecard 4 - Meditech'!E31</f>
        <v>-</v>
      </c>
      <c r="Q30" s="50" t="str">
        <f>'Scorecard 4 - Meditech'!F31</f>
        <v>-</v>
      </c>
      <c r="R30" s="48" t="str">
        <f>'Scorecard 5 - Epic'!C31</f>
        <v>-</v>
      </c>
      <c r="S30" s="48" t="str">
        <f>'Scorecard 5 - Epic'!D31</f>
        <v>-</v>
      </c>
      <c r="T30" s="48" t="str">
        <f>'Scorecard 5 - Epic'!E31</f>
        <v>-</v>
      </c>
      <c r="U30" s="48" t="str">
        <f>'Scorecard 5 - Epic'!F31</f>
        <v>-</v>
      </c>
      <c r="V30" s="48" t="str">
        <f>'Scorecard 6 - Epic'!C31</f>
        <v>-</v>
      </c>
      <c r="W30" s="48" t="str">
        <f>'Scorecard 6 - Epic'!D31</f>
        <v>-</v>
      </c>
      <c r="X30" s="48" t="str">
        <f>'Scorecard 6 - Epic'!E31</f>
        <v>-</v>
      </c>
      <c r="Y30" s="48" t="str">
        <f>'Scorecard 6 - Epic'!F31</f>
        <v>-</v>
      </c>
      <c r="Z30" s="48" t="str">
        <f>'Scorecard 7 - Allscripts'!C31</f>
        <v>-</v>
      </c>
      <c r="AA30" s="48" t="str">
        <f>'Scorecard 7 - Allscripts'!D31</f>
        <v>-</v>
      </c>
      <c r="AB30" s="48" t="str">
        <f>'Scorecard 7 - Allscripts'!E31</f>
        <v>-</v>
      </c>
      <c r="AC30" s="48" t="str">
        <f>'Scorecard 7 - Allscripts'!F31</f>
        <v>-</v>
      </c>
      <c r="AD30" s="48" t="str">
        <f>'Scorecard 8 - Cerner'!C31</f>
        <v>-</v>
      </c>
      <c r="AE30" s="48" t="str">
        <f>'Scorecard 8 - Cerner'!D31</f>
        <v>-</v>
      </c>
      <c r="AF30" s="48" t="str">
        <f>'Scorecard 8 - Cerner'!E31</f>
        <v>-</v>
      </c>
      <c r="AG30" s="48" t="str">
        <f>'Scorecard 8 - Cerner'!F31</f>
        <v>-</v>
      </c>
      <c r="AH30" s="48" t="str">
        <f>'Scorecard 9 - Meditech'!C31</f>
        <v>-</v>
      </c>
      <c r="AI30" s="48" t="str">
        <f>'Scorecard 9 - Meditech'!D31</f>
        <v>-</v>
      </c>
      <c r="AJ30" s="48" t="str">
        <f>'Scorecard 9 - Meditech'!E31</f>
        <v>-</v>
      </c>
      <c r="AK30" s="48" t="str">
        <f>'Scorecard 9 - Meditech'!F31</f>
        <v>-</v>
      </c>
      <c r="AL30" s="48" t="str">
        <f>'Scorecard 10 - Allscripts'!C31</f>
        <v>-</v>
      </c>
      <c r="AM30" s="48" t="str">
        <f>'Scorecard 10 - Allscripts'!D31</f>
        <v>-</v>
      </c>
      <c r="AN30" s="48" t="str">
        <f>'Scorecard 10 - Allscripts'!E31</f>
        <v>-</v>
      </c>
      <c r="AO30" s="48" t="str">
        <f>'Scorecard 10 - Allscripts'!F31</f>
        <v>-</v>
      </c>
      <c r="AP30" s="48" t="str">
        <f>'Scorecard 11 - Meditech'!C31</f>
        <v>-</v>
      </c>
      <c r="AQ30" s="48" t="str">
        <f>'Scorecard 11 - Meditech'!D31</f>
        <v>-</v>
      </c>
      <c r="AR30" s="48" t="str">
        <f>'Scorecard 11 - Meditech'!E31</f>
        <v>-</v>
      </c>
      <c r="AS30" s="48" t="str">
        <f>'Scorecard 11 - Meditech'!F31</f>
        <v>-</v>
      </c>
      <c r="AT30" s="48" t="str">
        <f>'Scorecard 12 - Meditech'!C31</f>
        <v>-</v>
      </c>
      <c r="AU30" s="48" t="str">
        <f>'Scorecard 12 - Meditech'!D31</f>
        <v>-</v>
      </c>
      <c r="AV30" s="48" t="str">
        <f>'Scorecard 12 - Meditech'!E31</f>
        <v>-</v>
      </c>
      <c r="AW30" s="48" t="str">
        <f>'Scorecard 12 - Meditech'!F31</f>
        <v>-</v>
      </c>
      <c r="AX30" s="48" t="str">
        <f>'Scorecard 13 - Meditech'!C31</f>
        <v>-</v>
      </c>
      <c r="AY30" s="48" t="str">
        <f>'Scorecard 13 - Meditech'!D31</f>
        <v>-</v>
      </c>
      <c r="AZ30" s="48" t="str">
        <f>'Scorecard 13 - Meditech'!E31</f>
        <v>-</v>
      </c>
      <c r="BA30" s="48" t="str">
        <f>'Scorecard 13 - Meditech'!F31</f>
        <v>-</v>
      </c>
      <c r="BB30" s="48" t="str">
        <f>'Scorecard 14 - Epic'!C31</f>
        <v>-</v>
      </c>
      <c r="BC30" s="48" t="str">
        <f>'Scorecard 14 - Epic'!D31</f>
        <v>-</v>
      </c>
      <c r="BD30" s="48" t="str">
        <f>'Scorecard 14 - Epic'!E31</f>
        <v>-</v>
      </c>
      <c r="BE30" s="48" t="str">
        <f>'Scorecard 14 - Epic'!F31</f>
        <v>-</v>
      </c>
      <c r="BF30" s="48" t="str">
        <f>'Scorecard 15 - Epic'!C31</f>
        <v>-</v>
      </c>
      <c r="BG30" s="48" t="str">
        <f>'Scorecard 15 - Epic'!D31</f>
        <v>-</v>
      </c>
      <c r="BH30" s="48" t="str">
        <f>'Scorecard 15 - Epic'!E31</f>
        <v>-</v>
      </c>
      <c r="BI30" s="48" t="str">
        <f>'Scorecard 15 - Epic'!F31</f>
        <v>-</v>
      </c>
      <c r="BJ30" s="48" t="str">
        <f>'Scorecard 16 - Epic'!C31</f>
        <v>-</v>
      </c>
      <c r="BK30" s="48" t="str">
        <f>'Scorecard 16 - Epic'!D31</f>
        <v>-</v>
      </c>
      <c r="BL30" s="48" t="str">
        <f>'Scorecard 16 - Epic'!E31</f>
        <v>-</v>
      </c>
      <c r="BM30" s="48" t="str">
        <f>'Scorecard 16 - Epic'!F31</f>
        <v>-</v>
      </c>
      <c r="BN30" s="48" t="str">
        <f>'Scorecard 17 - Meditech'!C31</f>
        <v>-</v>
      </c>
      <c r="BO30" s="48" t="str">
        <f>'Scorecard 17 - Meditech'!D31</f>
        <v>-</v>
      </c>
      <c r="BP30" s="48" t="str">
        <f>'Scorecard 17 - Meditech'!E31</f>
        <v>-</v>
      </c>
      <c r="BQ30" s="48" t="str">
        <f>'Scorecard 17 - Meditech'!F31</f>
        <v>-</v>
      </c>
      <c r="BR30" s="48" t="str">
        <f>'Scorecard 18 - Meditech'!C31</f>
        <v>-</v>
      </c>
      <c r="BS30" s="48" t="str">
        <f>'Scorecard 18 - Meditech'!D31</f>
        <v>-</v>
      </c>
      <c r="BT30" s="48" t="str">
        <f>'Scorecard 18 - Meditech'!E31</f>
        <v>-</v>
      </c>
      <c r="BU30" s="48" t="str">
        <f>'Scorecard 18 - Meditech'!F31</f>
        <v>-</v>
      </c>
      <c r="BV30" s="48" t="str">
        <f>'Scorecard 19 - Meditech'!C31</f>
        <v>-</v>
      </c>
      <c r="BW30" s="48" t="str">
        <f>'Scorecard 19 - Meditech'!D31</f>
        <v>-</v>
      </c>
      <c r="BX30" s="48" t="str">
        <f>'Scorecard 19 - Meditech'!E31</f>
        <v>-</v>
      </c>
      <c r="BY30" s="48" t="str">
        <f>'Scorecard 19 - Meditech'!F31</f>
        <v>-</v>
      </c>
      <c r="BZ30" s="48" t="str">
        <f>'Scorecard 20 - Cerner'!C31</f>
        <v>-</v>
      </c>
      <c r="CA30" s="48" t="str">
        <f>'Scorecard 20 - Cerner'!D31</f>
        <v>-</v>
      </c>
      <c r="CB30" s="48" t="str">
        <f>'Scorecard 20 - Cerner'!E31</f>
        <v>-</v>
      </c>
      <c r="CC30" s="48" t="str">
        <f>'Scorecard 20 - Cerner'!F31</f>
        <v>-</v>
      </c>
      <c r="CD30" s="48" t="str">
        <f>'Scorecard 21 - Cerner'!C31</f>
        <v>-</v>
      </c>
      <c r="CE30" s="48" t="str">
        <f>'Scorecard 21 - Cerner'!D31</f>
        <v>-</v>
      </c>
      <c r="CF30" s="48" t="str">
        <f>'Scorecard 21 - Cerner'!E31</f>
        <v>-</v>
      </c>
      <c r="CG30" s="48" t="str">
        <f>'Scorecard 21 - Cerner'!F31</f>
        <v>-</v>
      </c>
      <c r="CH30" s="48" t="str">
        <f>'Scorecard 22 - Cerner'!C31</f>
        <v>-</v>
      </c>
      <c r="CI30" s="48" t="str">
        <f>'Scorecard 22 - Cerner'!D31</f>
        <v>-</v>
      </c>
      <c r="CJ30" s="48" t="str">
        <f>'Scorecard 22 - Cerner'!E31</f>
        <v>-</v>
      </c>
      <c r="CK30" s="48" t="str">
        <f>'Scorecard 22 - Cerner'!F31</f>
        <v>-</v>
      </c>
      <c r="CL30" s="148" t="str">
        <f>'Scorecard 23 - Cerner'!C31</f>
        <v>-</v>
      </c>
      <c r="CM30" s="148" t="str">
        <f>'Scorecard 23 - Cerner'!D31</f>
        <v>-</v>
      </c>
      <c r="CN30" s="148" t="str">
        <f>'Scorecard 23 - Cerner'!E31</f>
        <v>-</v>
      </c>
      <c r="CO30" s="148" t="str">
        <f>'Scorecard 23 - Cerner'!F31</f>
        <v>-</v>
      </c>
    </row>
    <row r="31" spans="1:93" ht="15" customHeight="1">
      <c r="A31" s="49">
        <f>'ORAE Measure Info'!B49</f>
        <v>0</v>
      </c>
      <c r="B31" s="50" t="str">
        <f>'Scorecard 1 - Meditech'!C32</f>
        <v>-</v>
      </c>
      <c r="C31" s="50" t="str">
        <f>'Scorecard 1 - Meditech'!D32</f>
        <v>-</v>
      </c>
      <c r="D31" s="50" t="str">
        <f>'Scorecard 1 - Meditech'!E32</f>
        <v>-</v>
      </c>
      <c r="E31" s="50" t="str">
        <f>'Scorecard 1 - Meditech'!F32</f>
        <v>-</v>
      </c>
      <c r="F31" s="50" t="str">
        <f>'Scorecard 2 - Meditech'!C32</f>
        <v>-</v>
      </c>
      <c r="G31" s="50" t="str">
        <f>'Scorecard 2 - Meditech'!D32</f>
        <v>-</v>
      </c>
      <c r="H31" s="50" t="str">
        <f>'Scorecard 2 - Meditech'!E32</f>
        <v>-</v>
      </c>
      <c r="I31" s="50" t="str">
        <f>'Scorecard 2 - Meditech'!F32</f>
        <v>-</v>
      </c>
      <c r="J31" s="50" t="str">
        <f>'Scorecard 3 - Allscripts'!C32</f>
        <v>-</v>
      </c>
      <c r="K31" s="50" t="str">
        <f>'Scorecard 3 - Allscripts'!D32</f>
        <v>-</v>
      </c>
      <c r="L31" s="50" t="str">
        <f>'Scorecard 3 - Allscripts'!E32</f>
        <v>-</v>
      </c>
      <c r="M31" s="50" t="str">
        <f>'Scorecard 3 - Allscripts'!F32</f>
        <v>-</v>
      </c>
      <c r="N31" s="50" t="str">
        <f>'Scorecard 4 - Meditech'!C32</f>
        <v>-</v>
      </c>
      <c r="O31" s="50" t="str">
        <f>'Scorecard 4 - Meditech'!D32</f>
        <v>-</v>
      </c>
      <c r="P31" s="50" t="str">
        <f>'Scorecard 4 - Meditech'!E32</f>
        <v>-</v>
      </c>
      <c r="Q31" s="50" t="str">
        <f>'Scorecard 4 - Meditech'!F32</f>
        <v>-</v>
      </c>
      <c r="R31" s="48" t="str">
        <f>'Scorecard 5 - Epic'!C32</f>
        <v>-</v>
      </c>
      <c r="S31" s="48" t="str">
        <f>'Scorecard 5 - Epic'!D32</f>
        <v>-</v>
      </c>
      <c r="T31" s="48" t="str">
        <f>'Scorecard 5 - Epic'!E32</f>
        <v>-</v>
      </c>
      <c r="U31" s="48" t="str">
        <f>'Scorecard 5 - Epic'!F32</f>
        <v>-</v>
      </c>
      <c r="V31" s="48" t="str">
        <f>'Scorecard 6 - Epic'!C32</f>
        <v>-</v>
      </c>
      <c r="W31" s="48" t="str">
        <f>'Scorecard 6 - Epic'!D32</f>
        <v>-</v>
      </c>
      <c r="X31" s="48" t="str">
        <f>'Scorecard 6 - Epic'!E32</f>
        <v>-</v>
      </c>
      <c r="Y31" s="48" t="str">
        <f>'Scorecard 6 - Epic'!F32</f>
        <v>-</v>
      </c>
      <c r="Z31" s="48" t="str">
        <f>'Scorecard 7 - Allscripts'!C32</f>
        <v>-</v>
      </c>
      <c r="AA31" s="48" t="str">
        <f>'Scorecard 7 - Allscripts'!D32</f>
        <v>-</v>
      </c>
      <c r="AB31" s="48" t="str">
        <f>'Scorecard 7 - Allscripts'!E32</f>
        <v>-</v>
      </c>
      <c r="AC31" s="48" t="str">
        <f>'Scorecard 7 - Allscripts'!F32</f>
        <v>-</v>
      </c>
      <c r="AD31" s="48" t="str">
        <f>'Scorecard 8 - Cerner'!C32</f>
        <v>-</v>
      </c>
      <c r="AE31" s="48" t="str">
        <f>'Scorecard 8 - Cerner'!D32</f>
        <v>-</v>
      </c>
      <c r="AF31" s="48" t="str">
        <f>'Scorecard 8 - Cerner'!E32</f>
        <v>-</v>
      </c>
      <c r="AG31" s="48" t="str">
        <f>'Scorecard 8 - Cerner'!F32</f>
        <v>-</v>
      </c>
      <c r="AH31" s="48" t="str">
        <f>'Scorecard 9 - Meditech'!C32</f>
        <v>-</v>
      </c>
      <c r="AI31" s="48" t="str">
        <f>'Scorecard 9 - Meditech'!D32</f>
        <v>-</v>
      </c>
      <c r="AJ31" s="48" t="str">
        <f>'Scorecard 9 - Meditech'!E32</f>
        <v>-</v>
      </c>
      <c r="AK31" s="48" t="str">
        <f>'Scorecard 9 - Meditech'!F32</f>
        <v>-</v>
      </c>
      <c r="AL31" s="48" t="str">
        <f>'Scorecard 10 - Allscripts'!C32</f>
        <v>-</v>
      </c>
      <c r="AM31" s="48" t="str">
        <f>'Scorecard 10 - Allscripts'!D32</f>
        <v>-</v>
      </c>
      <c r="AN31" s="48" t="str">
        <f>'Scorecard 10 - Allscripts'!E32</f>
        <v>-</v>
      </c>
      <c r="AO31" s="48" t="str">
        <f>'Scorecard 10 - Allscripts'!F32</f>
        <v>-</v>
      </c>
      <c r="AP31" s="48" t="str">
        <f>'Scorecard 11 - Meditech'!C32</f>
        <v>-</v>
      </c>
      <c r="AQ31" s="48" t="str">
        <f>'Scorecard 11 - Meditech'!D32</f>
        <v>-</v>
      </c>
      <c r="AR31" s="48" t="str">
        <f>'Scorecard 11 - Meditech'!E32</f>
        <v>-</v>
      </c>
      <c r="AS31" s="48" t="str">
        <f>'Scorecard 11 - Meditech'!F32</f>
        <v>-</v>
      </c>
      <c r="AT31" s="48" t="str">
        <f>'Scorecard 12 - Meditech'!C32</f>
        <v>-</v>
      </c>
      <c r="AU31" s="48" t="str">
        <f>'Scorecard 12 - Meditech'!D32</f>
        <v>-</v>
      </c>
      <c r="AV31" s="48" t="str">
        <f>'Scorecard 12 - Meditech'!E32</f>
        <v>-</v>
      </c>
      <c r="AW31" s="48" t="str">
        <f>'Scorecard 12 - Meditech'!F32</f>
        <v>-</v>
      </c>
      <c r="AX31" s="48" t="str">
        <f>'Scorecard 13 - Meditech'!C32</f>
        <v>-</v>
      </c>
      <c r="AY31" s="48" t="str">
        <f>'Scorecard 13 - Meditech'!D32</f>
        <v>-</v>
      </c>
      <c r="AZ31" s="48" t="str">
        <f>'Scorecard 13 - Meditech'!E32</f>
        <v>-</v>
      </c>
      <c r="BA31" s="48" t="str">
        <f>'Scorecard 13 - Meditech'!F32</f>
        <v>-</v>
      </c>
      <c r="BB31" s="48" t="str">
        <f>'Scorecard 14 - Epic'!C32</f>
        <v>-</v>
      </c>
      <c r="BC31" s="48" t="str">
        <f>'Scorecard 14 - Epic'!D32</f>
        <v>-</v>
      </c>
      <c r="BD31" s="48" t="str">
        <f>'Scorecard 14 - Epic'!E32</f>
        <v>-</v>
      </c>
      <c r="BE31" s="48" t="str">
        <f>'Scorecard 14 - Epic'!F32</f>
        <v>-</v>
      </c>
      <c r="BF31" s="48" t="str">
        <f>'Scorecard 15 - Epic'!C32</f>
        <v>-</v>
      </c>
      <c r="BG31" s="48" t="str">
        <f>'Scorecard 15 - Epic'!D32</f>
        <v>-</v>
      </c>
      <c r="BH31" s="48" t="str">
        <f>'Scorecard 15 - Epic'!E32</f>
        <v>-</v>
      </c>
      <c r="BI31" s="48" t="str">
        <f>'Scorecard 15 - Epic'!F32</f>
        <v>-</v>
      </c>
      <c r="BJ31" s="48" t="str">
        <f>'Scorecard 16 - Epic'!C32</f>
        <v>-</v>
      </c>
      <c r="BK31" s="48" t="str">
        <f>'Scorecard 16 - Epic'!D32</f>
        <v>-</v>
      </c>
      <c r="BL31" s="48" t="str">
        <f>'Scorecard 16 - Epic'!E32</f>
        <v>-</v>
      </c>
      <c r="BM31" s="48" t="str">
        <f>'Scorecard 16 - Epic'!F32</f>
        <v>-</v>
      </c>
      <c r="BN31" s="48" t="str">
        <f>'Scorecard 17 - Meditech'!C32</f>
        <v>-</v>
      </c>
      <c r="BO31" s="48" t="str">
        <f>'Scorecard 17 - Meditech'!D32</f>
        <v>-</v>
      </c>
      <c r="BP31" s="48" t="str">
        <f>'Scorecard 17 - Meditech'!E32</f>
        <v>-</v>
      </c>
      <c r="BQ31" s="48" t="str">
        <f>'Scorecard 17 - Meditech'!F32</f>
        <v>-</v>
      </c>
      <c r="BR31" s="48" t="str">
        <f>'Scorecard 18 - Meditech'!C32</f>
        <v>-</v>
      </c>
      <c r="BS31" s="48" t="str">
        <f>'Scorecard 18 - Meditech'!D32</f>
        <v>-</v>
      </c>
      <c r="BT31" s="48" t="str">
        <f>'Scorecard 18 - Meditech'!E32</f>
        <v>-</v>
      </c>
      <c r="BU31" s="48" t="str">
        <f>'Scorecard 18 - Meditech'!F32</f>
        <v>-</v>
      </c>
      <c r="BV31" s="48" t="str">
        <f>'Scorecard 19 - Meditech'!C32</f>
        <v>-</v>
      </c>
      <c r="BW31" s="48" t="str">
        <f>'Scorecard 19 - Meditech'!D32</f>
        <v>-</v>
      </c>
      <c r="BX31" s="48" t="str">
        <f>'Scorecard 19 - Meditech'!E32</f>
        <v>-</v>
      </c>
      <c r="BY31" s="48" t="str">
        <f>'Scorecard 19 - Meditech'!F32</f>
        <v>-</v>
      </c>
      <c r="BZ31" s="48" t="str">
        <f>'Scorecard 20 - Cerner'!C32</f>
        <v>-</v>
      </c>
      <c r="CA31" s="48" t="str">
        <f>'Scorecard 20 - Cerner'!D32</f>
        <v>-</v>
      </c>
      <c r="CB31" s="48" t="str">
        <f>'Scorecard 20 - Cerner'!E32</f>
        <v>-</v>
      </c>
      <c r="CC31" s="48" t="str">
        <f>'Scorecard 20 - Cerner'!F32</f>
        <v>-</v>
      </c>
      <c r="CD31" s="48" t="str">
        <f>'Scorecard 21 - Cerner'!C32</f>
        <v>-</v>
      </c>
      <c r="CE31" s="48" t="str">
        <f>'Scorecard 21 - Cerner'!D32</f>
        <v>-</v>
      </c>
      <c r="CF31" s="48" t="str">
        <f>'Scorecard 21 - Cerner'!E32</f>
        <v>-</v>
      </c>
      <c r="CG31" s="48" t="str">
        <f>'Scorecard 21 - Cerner'!F32</f>
        <v>-</v>
      </c>
      <c r="CH31" s="48" t="str">
        <f>'Scorecard 22 - Cerner'!C32</f>
        <v>-</v>
      </c>
      <c r="CI31" s="48" t="str">
        <f>'Scorecard 22 - Cerner'!D32</f>
        <v>-</v>
      </c>
      <c r="CJ31" s="48" t="str">
        <f>'Scorecard 22 - Cerner'!E32</f>
        <v>-</v>
      </c>
      <c r="CK31" s="48" t="str">
        <f>'Scorecard 22 - Cerner'!F32</f>
        <v>-</v>
      </c>
      <c r="CL31" s="148" t="str">
        <f>'Scorecard 23 - Cerner'!C32</f>
        <v>-</v>
      </c>
      <c r="CM31" s="148" t="str">
        <f>'Scorecard 23 - Cerner'!D32</f>
        <v>-</v>
      </c>
      <c r="CN31" s="148" t="str">
        <f>'Scorecard 23 - Cerner'!E32</f>
        <v>-</v>
      </c>
      <c r="CO31" s="148" t="str">
        <f>'Scorecard 23 - Cerner'!F32</f>
        <v>-</v>
      </c>
    </row>
    <row r="32" spans="1:93" ht="15" customHeight="1">
      <c r="A32" s="49">
        <f>'ORAE Measure Info'!B50</f>
        <v>0</v>
      </c>
      <c r="B32" s="50" t="str">
        <f>'Scorecard 1 - Meditech'!C33</f>
        <v>-</v>
      </c>
      <c r="C32" s="50" t="str">
        <f>'Scorecard 1 - Meditech'!D33</f>
        <v>-</v>
      </c>
      <c r="D32" s="50" t="str">
        <f>'Scorecard 1 - Meditech'!E33</f>
        <v>-</v>
      </c>
      <c r="E32" s="50" t="str">
        <f>'Scorecard 1 - Meditech'!F33</f>
        <v>-</v>
      </c>
      <c r="F32" s="50" t="str">
        <f>'Scorecard 2 - Meditech'!C33</f>
        <v>-</v>
      </c>
      <c r="G32" s="50" t="str">
        <f>'Scorecard 2 - Meditech'!D33</f>
        <v>-</v>
      </c>
      <c r="H32" s="50" t="str">
        <f>'Scorecard 2 - Meditech'!E33</f>
        <v>-</v>
      </c>
      <c r="I32" s="50" t="str">
        <f>'Scorecard 2 - Meditech'!F33</f>
        <v>-</v>
      </c>
      <c r="J32" s="50" t="str">
        <f>'Scorecard 3 - Allscripts'!C33</f>
        <v>-</v>
      </c>
      <c r="K32" s="50" t="str">
        <f>'Scorecard 3 - Allscripts'!D33</f>
        <v>-</v>
      </c>
      <c r="L32" s="50" t="str">
        <f>'Scorecard 3 - Allscripts'!E33</f>
        <v>-</v>
      </c>
      <c r="M32" s="50" t="str">
        <f>'Scorecard 3 - Allscripts'!F33</f>
        <v>-</v>
      </c>
      <c r="N32" s="50" t="str">
        <f>'Scorecard 4 - Meditech'!C33</f>
        <v>-</v>
      </c>
      <c r="O32" s="50" t="str">
        <f>'Scorecard 4 - Meditech'!D33</f>
        <v>-</v>
      </c>
      <c r="P32" s="50" t="str">
        <f>'Scorecard 4 - Meditech'!E33</f>
        <v>-</v>
      </c>
      <c r="Q32" s="50" t="str">
        <f>'Scorecard 4 - Meditech'!F33</f>
        <v>-</v>
      </c>
      <c r="R32" s="48" t="str">
        <f>'Scorecard 5 - Epic'!C33</f>
        <v>-</v>
      </c>
      <c r="S32" s="48" t="str">
        <f>'Scorecard 5 - Epic'!D33</f>
        <v>-</v>
      </c>
      <c r="T32" s="48" t="str">
        <f>'Scorecard 5 - Epic'!E33</f>
        <v>-</v>
      </c>
      <c r="U32" s="48" t="str">
        <f>'Scorecard 5 - Epic'!F33</f>
        <v>-</v>
      </c>
      <c r="V32" s="48" t="str">
        <f>'Scorecard 6 - Epic'!C33</f>
        <v>-</v>
      </c>
      <c r="W32" s="48" t="str">
        <f>'Scorecard 6 - Epic'!D33</f>
        <v>-</v>
      </c>
      <c r="X32" s="48" t="str">
        <f>'Scorecard 6 - Epic'!E33</f>
        <v>-</v>
      </c>
      <c r="Y32" s="48" t="str">
        <f>'Scorecard 6 - Epic'!F33</f>
        <v>-</v>
      </c>
      <c r="Z32" s="48" t="str">
        <f>'Scorecard 7 - Allscripts'!C33</f>
        <v>-</v>
      </c>
      <c r="AA32" s="48" t="str">
        <f>'Scorecard 7 - Allscripts'!D33</f>
        <v>-</v>
      </c>
      <c r="AB32" s="48" t="str">
        <f>'Scorecard 7 - Allscripts'!E33</f>
        <v>-</v>
      </c>
      <c r="AC32" s="48" t="str">
        <f>'Scorecard 7 - Allscripts'!F33</f>
        <v>-</v>
      </c>
      <c r="AD32" s="48" t="str">
        <f>'Scorecard 8 - Cerner'!C33</f>
        <v>-</v>
      </c>
      <c r="AE32" s="48" t="str">
        <f>'Scorecard 8 - Cerner'!D33</f>
        <v>-</v>
      </c>
      <c r="AF32" s="48" t="str">
        <f>'Scorecard 8 - Cerner'!E33</f>
        <v>-</v>
      </c>
      <c r="AG32" s="48" t="str">
        <f>'Scorecard 8 - Cerner'!F33</f>
        <v>-</v>
      </c>
      <c r="AH32" s="48" t="str">
        <f>'Scorecard 9 - Meditech'!C33</f>
        <v>-</v>
      </c>
      <c r="AI32" s="48" t="str">
        <f>'Scorecard 9 - Meditech'!D33</f>
        <v>-</v>
      </c>
      <c r="AJ32" s="48" t="str">
        <f>'Scorecard 9 - Meditech'!E33</f>
        <v>-</v>
      </c>
      <c r="AK32" s="48" t="str">
        <f>'Scorecard 9 - Meditech'!F33</f>
        <v>-</v>
      </c>
      <c r="AL32" s="48" t="str">
        <f>'Scorecard 10 - Allscripts'!C33</f>
        <v>-</v>
      </c>
      <c r="AM32" s="48" t="str">
        <f>'Scorecard 10 - Allscripts'!D33</f>
        <v>-</v>
      </c>
      <c r="AN32" s="48" t="str">
        <f>'Scorecard 10 - Allscripts'!E33</f>
        <v>-</v>
      </c>
      <c r="AO32" s="48" t="str">
        <f>'Scorecard 10 - Allscripts'!F33</f>
        <v>-</v>
      </c>
      <c r="AP32" s="48" t="str">
        <f>'Scorecard 11 - Meditech'!C33</f>
        <v>-</v>
      </c>
      <c r="AQ32" s="48" t="str">
        <f>'Scorecard 11 - Meditech'!D33</f>
        <v>-</v>
      </c>
      <c r="AR32" s="48" t="str">
        <f>'Scorecard 11 - Meditech'!E33</f>
        <v>-</v>
      </c>
      <c r="AS32" s="48" t="str">
        <f>'Scorecard 11 - Meditech'!F33</f>
        <v>-</v>
      </c>
      <c r="AT32" s="48" t="str">
        <f>'Scorecard 12 - Meditech'!C33</f>
        <v>-</v>
      </c>
      <c r="AU32" s="48" t="str">
        <f>'Scorecard 12 - Meditech'!D33</f>
        <v>-</v>
      </c>
      <c r="AV32" s="48" t="str">
        <f>'Scorecard 12 - Meditech'!E33</f>
        <v>-</v>
      </c>
      <c r="AW32" s="48" t="str">
        <f>'Scorecard 12 - Meditech'!F33</f>
        <v>-</v>
      </c>
      <c r="AX32" s="48" t="str">
        <f>'Scorecard 13 - Meditech'!C33</f>
        <v>-</v>
      </c>
      <c r="AY32" s="48" t="str">
        <f>'Scorecard 13 - Meditech'!D33</f>
        <v>-</v>
      </c>
      <c r="AZ32" s="48" t="str">
        <f>'Scorecard 13 - Meditech'!E33</f>
        <v>-</v>
      </c>
      <c r="BA32" s="48" t="str">
        <f>'Scorecard 13 - Meditech'!F33</f>
        <v>-</v>
      </c>
      <c r="BB32" s="48" t="str">
        <f>'Scorecard 14 - Epic'!C33</f>
        <v>-</v>
      </c>
      <c r="BC32" s="48" t="str">
        <f>'Scorecard 14 - Epic'!D33</f>
        <v>-</v>
      </c>
      <c r="BD32" s="48" t="str">
        <f>'Scorecard 14 - Epic'!E33</f>
        <v>-</v>
      </c>
      <c r="BE32" s="48" t="str">
        <f>'Scorecard 14 - Epic'!F33</f>
        <v>-</v>
      </c>
      <c r="BF32" s="48" t="str">
        <f>'Scorecard 15 - Epic'!C33</f>
        <v>-</v>
      </c>
      <c r="BG32" s="48" t="str">
        <f>'Scorecard 15 - Epic'!D33</f>
        <v>-</v>
      </c>
      <c r="BH32" s="48" t="str">
        <f>'Scorecard 15 - Epic'!E33</f>
        <v>-</v>
      </c>
      <c r="BI32" s="48" t="str">
        <f>'Scorecard 15 - Epic'!F33</f>
        <v>-</v>
      </c>
      <c r="BJ32" s="48" t="str">
        <f>'Scorecard 16 - Epic'!C33</f>
        <v>-</v>
      </c>
      <c r="BK32" s="48" t="str">
        <f>'Scorecard 16 - Epic'!D33</f>
        <v>-</v>
      </c>
      <c r="BL32" s="48" t="str">
        <f>'Scorecard 16 - Epic'!E33</f>
        <v>-</v>
      </c>
      <c r="BM32" s="48" t="str">
        <f>'Scorecard 16 - Epic'!F33</f>
        <v>-</v>
      </c>
      <c r="BN32" s="48" t="str">
        <f>'Scorecard 17 - Meditech'!C33</f>
        <v>-</v>
      </c>
      <c r="BO32" s="48" t="str">
        <f>'Scorecard 17 - Meditech'!D33</f>
        <v>-</v>
      </c>
      <c r="BP32" s="48" t="str">
        <f>'Scorecard 17 - Meditech'!E33</f>
        <v>-</v>
      </c>
      <c r="BQ32" s="48" t="str">
        <f>'Scorecard 17 - Meditech'!F33</f>
        <v>-</v>
      </c>
      <c r="BR32" s="48" t="str">
        <f>'Scorecard 18 - Meditech'!C33</f>
        <v>-</v>
      </c>
      <c r="BS32" s="48" t="str">
        <f>'Scorecard 18 - Meditech'!D33</f>
        <v>-</v>
      </c>
      <c r="BT32" s="48" t="str">
        <f>'Scorecard 18 - Meditech'!E33</f>
        <v>-</v>
      </c>
      <c r="BU32" s="48" t="str">
        <f>'Scorecard 18 - Meditech'!F33</f>
        <v>-</v>
      </c>
      <c r="BV32" s="48" t="str">
        <f>'Scorecard 19 - Meditech'!C33</f>
        <v>-</v>
      </c>
      <c r="BW32" s="48" t="str">
        <f>'Scorecard 19 - Meditech'!D33</f>
        <v>-</v>
      </c>
      <c r="BX32" s="48" t="str">
        <f>'Scorecard 19 - Meditech'!E33</f>
        <v>-</v>
      </c>
      <c r="BY32" s="48" t="str">
        <f>'Scorecard 19 - Meditech'!F33</f>
        <v>-</v>
      </c>
      <c r="BZ32" s="48" t="str">
        <f>'Scorecard 20 - Cerner'!C33</f>
        <v>-</v>
      </c>
      <c r="CA32" s="48" t="str">
        <f>'Scorecard 20 - Cerner'!D33</f>
        <v>-</v>
      </c>
      <c r="CB32" s="48" t="str">
        <f>'Scorecard 20 - Cerner'!E33</f>
        <v>-</v>
      </c>
      <c r="CC32" s="48" t="str">
        <f>'Scorecard 20 - Cerner'!F33</f>
        <v>-</v>
      </c>
      <c r="CD32" s="48" t="str">
        <f>'Scorecard 21 - Cerner'!C33</f>
        <v>-</v>
      </c>
      <c r="CE32" s="48" t="str">
        <f>'Scorecard 21 - Cerner'!D33</f>
        <v>-</v>
      </c>
      <c r="CF32" s="48" t="str">
        <f>'Scorecard 21 - Cerner'!E33</f>
        <v>-</v>
      </c>
      <c r="CG32" s="48" t="str">
        <f>'Scorecard 21 - Cerner'!F33</f>
        <v>-</v>
      </c>
      <c r="CH32" s="48" t="str">
        <f>'Scorecard 22 - Cerner'!C33</f>
        <v>-</v>
      </c>
      <c r="CI32" s="48" t="str">
        <f>'Scorecard 22 - Cerner'!D33</f>
        <v>-</v>
      </c>
      <c r="CJ32" s="48" t="str">
        <f>'Scorecard 22 - Cerner'!E33</f>
        <v>-</v>
      </c>
      <c r="CK32" s="48" t="str">
        <f>'Scorecard 22 - Cerner'!F33</f>
        <v>-</v>
      </c>
      <c r="CL32" s="148" t="str">
        <f>'Scorecard 23 - Cerner'!C33</f>
        <v>-</v>
      </c>
      <c r="CM32" s="148" t="str">
        <f>'Scorecard 23 - Cerner'!D33</f>
        <v>-</v>
      </c>
      <c r="CN32" s="148" t="str">
        <f>'Scorecard 23 - Cerner'!E33</f>
        <v>-</v>
      </c>
      <c r="CO32" s="148" t="str">
        <f>'Scorecard 23 - Cerner'!F33</f>
        <v>-</v>
      </c>
    </row>
    <row r="33" spans="1:93" ht="15" customHeight="1">
      <c r="A33" s="52">
        <f>'ORAE Measure Info'!B51</f>
        <v>0</v>
      </c>
      <c r="B33" s="50" t="str">
        <f>'Scorecard 1 - Meditech'!C34</f>
        <v>-</v>
      </c>
      <c r="C33" s="50" t="str">
        <f>'Scorecard 1 - Meditech'!D34</f>
        <v>-</v>
      </c>
      <c r="D33" s="50" t="str">
        <f>'Scorecard 1 - Meditech'!E34</f>
        <v>-</v>
      </c>
      <c r="E33" s="50" t="str">
        <f>'Scorecard 1 - Meditech'!F34</f>
        <v>-</v>
      </c>
      <c r="F33" s="50" t="str">
        <f>'Scorecard 2 - Meditech'!C34</f>
        <v>-</v>
      </c>
      <c r="G33" s="50" t="str">
        <f>'Scorecard 2 - Meditech'!D34</f>
        <v>-</v>
      </c>
      <c r="H33" s="50" t="str">
        <f>'Scorecard 2 - Meditech'!E34</f>
        <v>-</v>
      </c>
      <c r="I33" s="50" t="str">
        <f>'Scorecard 2 - Meditech'!F34</f>
        <v>-</v>
      </c>
      <c r="J33" s="50" t="str">
        <f>'Scorecard 3 - Allscripts'!C34</f>
        <v>-</v>
      </c>
      <c r="K33" s="50" t="str">
        <f>'Scorecard 3 - Allscripts'!D34</f>
        <v>-</v>
      </c>
      <c r="L33" s="50" t="str">
        <f>'Scorecard 3 - Allscripts'!E34</f>
        <v>-</v>
      </c>
      <c r="M33" s="50" t="str">
        <f>'Scorecard 3 - Allscripts'!F34</f>
        <v>-</v>
      </c>
      <c r="N33" s="50" t="str">
        <f>'Scorecard 4 - Meditech'!C34</f>
        <v>-</v>
      </c>
      <c r="O33" s="50" t="str">
        <f>'Scorecard 4 - Meditech'!D34</f>
        <v>-</v>
      </c>
      <c r="P33" s="50" t="str">
        <f>'Scorecard 4 - Meditech'!E34</f>
        <v>-</v>
      </c>
      <c r="Q33" s="50" t="str">
        <f>'Scorecard 4 - Meditech'!F34</f>
        <v>-</v>
      </c>
      <c r="R33" s="48" t="str">
        <f>'Scorecard 5 - Epic'!C34</f>
        <v>-</v>
      </c>
      <c r="S33" s="48" t="str">
        <f>'Scorecard 5 - Epic'!D34</f>
        <v>-</v>
      </c>
      <c r="T33" s="48" t="str">
        <f>'Scorecard 5 - Epic'!E34</f>
        <v>-</v>
      </c>
      <c r="U33" s="48" t="str">
        <f>'Scorecard 5 - Epic'!F34</f>
        <v>-</v>
      </c>
      <c r="V33" s="48" t="str">
        <f>'Scorecard 6 - Epic'!C34</f>
        <v>-</v>
      </c>
      <c r="W33" s="48" t="str">
        <f>'Scorecard 6 - Epic'!D34</f>
        <v>-</v>
      </c>
      <c r="X33" s="48" t="str">
        <f>'Scorecard 6 - Epic'!E34</f>
        <v>-</v>
      </c>
      <c r="Y33" s="48" t="str">
        <f>'Scorecard 6 - Epic'!F34</f>
        <v>-</v>
      </c>
      <c r="Z33" s="48" t="str">
        <f>'Scorecard 7 - Allscripts'!C34</f>
        <v>-</v>
      </c>
      <c r="AA33" s="48" t="str">
        <f>'Scorecard 7 - Allscripts'!D34</f>
        <v>-</v>
      </c>
      <c r="AB33" s="48" t="str">
        <f>'Scorecard 7 - Allscripts'!E34</f>
        <v>-</v>
      </c>
      <c r="AC33" s="48" t="str">
        <f>'Scorecard 7 - Allscripts'!F34</f>
        <v>-</v>
      </c>
      <c r="AD33" s="48" t="str">
        <f>'Scorecard 8 - Cerner'!C34</f>
        <v>-</v>
      </c>
      <c r="AE33" s="48" t="str">
        <f>'Scorecard 8 - Cerner'!D34</f>
        <v>-</v>
      </c>
      <c r="AF33" s="48" t="str">
        <f>'Scorecard 8 - Cerner'!E34</f>
        <v>-</v>
      </c>
      <c r="AG33" s="48" t="str">
        <f>'Scorecard 8 - Cerner'!F34</f>
        <v>-</v>
      </c>
      <c r="AH33" s="48" t="str">
        <f>'Scorecard 9 - Meditech'!C34</f>
        <v>-</v>
      </c>
      <c r="AI33" s="48" t="str">
        <f>'Scorecard 9 - Meditech'!D34</f>
        <v>-</v>
      </c>
      <c r="AJ33" s="48" t="str">
        <f>'Scorecard 9 - Meditech'!E34</f>
        <v>-</v>
      </c>
      <c r="AK33" s="48" t="str">
        <f>'Scorecard 9 - Meditech'!F34</f>
        <v>-</v>
      </c>
      <c r="AL33" s="48" t="str">
        <f>'Scorecard 10 - Allscripts'!C34</f>
        <v>-</v>
      </c>
      <c r="AM33" s="48" t="str">
        <f>'Scorecard 10 - Allscripts'!D34</f>
        <v>-</v>
      </c>
      <c r="AN33" s="48" t="str">
        <f>'Scorecard 10 - Allscripts'!E34</f>
        <v>-</v>
      </c>
      <c r="AO33" s="48" t="str">
        <f>'Scorecard 10 - Allscripts'!F34</f>
        <v>-</v>
      </c>
      <c r="AP33" s="48" t="str">
        <f>'Scorecard 11 - Meditech'!C34</f>
        <v>-</v>
      </c>
      <c r="AQ33" s="48" t="str">
        <f>'Scorecard 11 - Meditech'!D34</f>
        <v>-</v>
      </c>
      <c r="AR33" s="48" t="str">
        <f>'Scorecard 11 - Meditech'!E34</f>
        <v>-</v>
      </c>
      <c r="AS33" s="48" t="str">
        <f>'Scorecard 11 - Meditech'!F34</f>
        <v>-</v>
      </c>
      <c r="AT33" s="48" t="str">
        <f>'Scorecard 12 - Meditech'!C34</f>
        <v>-</v>
      </c>
      <c r="AU33" s="48" t="str">
        <f>'Scorecard 12 - Meditech'!D34</f>
        <v>-</v>
      </c>
      <c r="AV33" s="48" t="str">
        <f>'Scorecard 12 - Meditech'!E34</f>
        <v>-</v>
      </c>
      <c r="AW33" s="48" t="str">
        <f>'Scorecard 12 - Meditech'!F34</f>
        <v>-</v>
      </c>
      <c r="AX33" s="48" t="str">
        <f>'Scorecard 13 - Meditech'!C34</f>
        <v>-</v>
      </c>
      <c r="AY33" s="48" t="str">
        <f>'Scorecard 13 - Meditech'!D34</f>
        <v>-</v>
      </c>
      <c r="AZ33" s="48" t="str">
        <f>'Scorecard 13 - Meditech'!E34</f>
        <v>-</v>
      </c>
      <c r="BA33" s="48" t="str">
        <f>'Scorecard 13 - Meditech'!F34</f>
        <v>-</v>
      </c>
      <c r="BB33" s="48" t="str">
        <f>'Scorecard 14 - Epic'!C34</f>
        <v>-</v>
      </c>
      <c r="BC33" s="48" t="str">
        <f>'Scorecard 14 - Epic'!D34</f>
        <v>-</v>
      </c>
      <c r="BD33" s="48" t="str">
        <f>'Scorecard 14 - Epic'!E34</f>
        <v>-</v>
      </c>
      <c r="BE33" s="48" t="str">
        <f>'Scorecard 14 - Epic'!F34</f>
        <v>-</v>
      </c>
      <c r="BF33" s="48" t="str">
        <f>'Scorecard 15 - Epic'!C34</f>
        <v>-</v>
      </c>
      <c r="BG33" s="48" t="str">
        <f>'Scorecard 15 - Epic'!D34</f>
        <v>-</v>
      </c>
      <c r="BH33" s="48" t="str">
        <f>'Scorecard 15 - Epic'!E34</f>
        <v>-</v>
      </c>
      <c r="BI33" s="48" t="str">
        <f>'Scorecard 15 - Epic'!F34</f>
        <v>-</v>
      </c>
      <c r="BJ33" s="48" t="str">
        <f>'Scorecard 16 - Epic'!C34</f>
        <v>-</v>
      </c>
      <c r="BK33" s="48" t="str">
        <f>'Scorecard 16 - Epic'!D34</f>
        <v>-</v>
      </c>
      <c r="BL33" s="48" t="str">
        <f>'Scorecard 16 - Epic'!E34</f>
        <v>-</v>
      </c>
      <c r="BM33" s="48" t="str">
        <f>'Scorecard 16 - Epic'!F34</f>
        <v>-</v>
      </c>
      <c r="BN33" s="48" t="str">
        <f>'Scorecard 17 - Meditech'!C34</f>
        <v>-</v>
      </c>
      <c r="BO33" s="48" t="str">
        <f>'Scorecard 17 - Meditech'!D34</f>
        <v>-</v>
      </c>
      <c r="BP33" s="48" t="str">
        <f>'Scorecard 17 - Meditech'!E34</f>
        <v>-</v>
      </c>
      <c r="BQ33" s="48" t="str">
        <f>'Scorecard 17 - Meditech'!F34</f>
        <v>-</v>
      </c>
      <c r="BR33" s="48" t="str">
        <f>'Scorecard 18 - Meditech'!C34</f>
        <v>-</v>
      </c>
      <c r="BS33" s="48" t="str">
        <f>'Scorecard 18 - Meditech'!D34</f>
        <v>-</v>
      </c>
      <c r="BT33" s="48" t="str">
        <f>'Scorecard 18 - Meditech'!E34</f>
        <v>-</v>
      </c>
      <c r="BU33" s="48" t="str">
        <f>'Scorecard 18 - Meditech'!F34</f>
        <v>-</v>
      </c>
      <c r="BV33" s="48" t="str">
        <f>'Scorecard 19 - Meditech'!C34</f>
        <v>-</v>
      </c>
      <c r="BW33" s="48" t="str">
        <f>'Scorecard 19 - Meditech'!D34</f>
        <v>-</v>
      </c>
      <c r="BX33" s="48" t="str">
        <f>'Scorecard 19 - Meditech'!E34</f>
        <v>-</v>
      </c>
      <c r="BY33" s="48" t="str">
        <f>'Scorecard 19 - Meditech'!F34</f>
        <v>-</v>
      </c>
      <c r="BZ33" s="48" t="str">
        <f>'Scorecard 20 - Cerner'!C34</f>
        <v>-</v>
      </c>
      <c r="CA33" s="48" t="str">
        <f>'Scorecard 20 - Cerner'!D34</f>
        <v>-</v>
      </c>
      <c r="CB33" s="48" t="str">
        <f>'Scorecard 20 - Cerner'!E34</f>
        <v>-</v>
      </c>
      <c r="CC33" s="48" t="str">
        <f>'Scorecard 20 - Cerner'!F34</f>
        <v>-</v>
      </c>
      <c r="CD33" s="48" t="str">
        <f>'Scorecard 21 - Cerner'!C34</f>
        <v>-</v>
      </c>
      <c r="CE33" s="48" t="str">
        <f>'Scorecard 21 - Cerner'!D34</f>
        <v>-</v>
      </c>
      <c r="CF33" s="48" t="str">
        <f>'Scorecard 21 - Cerner'!E34</f>
        <v>-</v>
      </c>
      <c r="CG33" s="48" t="str">
        <f>'Scorecard 21 - Cerner'!F34</f>
        <v>-</v>
      </c>
      <c r="CH33" s="48" t="str">
        <f>'Scorecard 22 - Cerner'!C34</f>
        <v>-</v>
      </c>
      <c r="CI33" s="48" t="str">
        <f>'Scorecard 22 - Cerner'!D34</f>
        <v>-</v>
      </c>
      <c r="CJ33" s="48" t="str">
        <f>'Scorecard 22 - Cerner'!E34</f>
        <v>-</v>
      </c>
      <c r="CK33" s="48" t="str">
        <f>'Scorecard 22 - Cerner'!F34</f>
        <v>-</v>
      </c>
      <c r="CL33" s="148" t="str">
        <f>'Scorecard 23 - Cerner'!C34</f>
        <v>-</v>
      </c>
      <c r="CM33" s="148" t="str">
        <f>'Scorecard 23 - Cerner'!D34</f>
        <v>-</v>
      </c>
      <c r="CN33" s="148" t="str">
        <f>'Scorecard 23 - Cerner'!E34</f>
        <v>-</v>
      </c>
      <c r="CO33" s="148" t="str">
        <f>'Scorecard 23 - Cerner'!F34</f>
        <v>-</v>
      </c>
    </row>
    <row r="34" spans="1:93" ht="15" customHeight="1">
      <c r="A34" s="53" t="s">
        <v>60</v>
      </c>
      <c r="B34" s="54"/>
      <c r="C34" s="54"/>
      <c r="D34" s="54"/>
      <c r="E34" s="54"/>
      <c r="F34" s="54"/>
      <c r="G34" s="54"/>
      <c r="H34" s="54"/>
      <c r="I34" s="54"/>
      <c r="J34" s="54"/>
      <c r="K34" s="54"/>
      <c r="L34" s="54"/>
      <c r="M34" s="54"/>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row>
    <row r="35" spans="1:93" ht="15" customHeight="1">
      <c r="A35" s="56" t="s">
        <v>61</v>
      </c>
      <c r="B35" s="57">
        <f t="shared" ref="B35:Q35" si="0">COUNTIF(B4:B33,"0")</f>
        <v>0</v>
      </c>
      <c r="C35" s="57">
        <f t="shared" si="0"/>
        <v>0</v>
      </c>
      <c r="D35" s="57">
        <f t="shared" si="0"/>
        <v>0</v>
      </c>
      <c r="E35" s="57">
        <f t="shared" si="0"/>
        <v>0</v>
      </c>
      <c r="F35" s="57">
        <f t="shared" si="0"/>
        <v>0</v>
      </c>
      <c r="G35" s="57">
        <f t="shared" si="0"/>
        <v>0</v>
      </c>
      <c r="H35" s="57">
        <f t="shared" si="0"/>
        <v>0</v>
      </c>
      <c r="I35" s="57">
        <f t="shared" si="0"/>
        <v>0</v>
      </c>
      <c r="J35" s="57">
        <f t="shared" si="0"/>
        <v>1</v>
      </c>
      <c r="K35" s="57">
        <f t="shared" si="0"/>
        <v>1</v>
      </c>
      <c r="L35" s="57">
        <f t="shared" si="0"/>
        <v>1</v>
      </c>
      <c r="M35" s="57">
        <f t="shared" si="0"/>
        <v>3</v>
      </c>
      <c r="N35" s="58">
        <f t="shared" si="0"/>
        <v>0</v>
      </c>
      <c r="O35" s="58">
        <f t="shared" si="0"/>
        <v>0</v>
      </c>
      <c r="P35" s="58">
        <f t="shared" si="0"/>
        <v>0</v>
      </c>
      <c r="Q35" s="58">
        <f t="shared" si="0"/>
        <v>0</v>
      </c>
      <c r="R35" s="58">
        <f t="shared" ref="R35:U35" si="1">COUNTIF(R4:R33,"0")</f>
        <v>0</v>
      </c>
      <c r="S35" s="58">
        <f t="shared" si="1"/>
        <v>0</v>
      </c>
      <c r="T35" s="58">
        <f t="shared" si="1"/>
        <v>0</v>
      </c>
      <c r="U35" s="58">
        <f t="shared" si="1"/>
        <v>0</v>
      </c>
      <c r="V35" s="58">
        <f t="shared" ref="V35:AK35" si="2">COUNTIF(V4:V33,"0")</f>
        <v>0</v>
      </c>
      <c r="W35" s="58">
        <f t="shared" si="2"/>
        <v>0</v>
      </c>
      <c r="X35" s="58">
        <f t="shared" si="2"/>
        <v>0</v>
      </c>
      <c r="Y35" s="58">
        <f t="shared" si="2"/>
        <v>0</v>
      </c>
      <c r="Z35" s="58">
        <f t="shared" si="2"/>
        <v>0</v>
      </c>
      <c r="AA35" s="58">
        <f t="shared" si="2"/>
        <v>0</v>
      </c>
      <c r="AB35" s="58">
        <f t="shared" si="2"/>
        <v>0</v>
      </c>
      <c r="AC35" s="58">
        <f t="shared" si="2"/>
        <v>0</v>
      </c>
      <c r="AD35" s="58">
        <f t="shared" si="2"/>
        <v>0</v>
      </c>
      <c r="AE35" s="58">
        <f t="shared" si="2"/>
        <v>0</v>
      </c>
      <c r="AF35" s="58">
        <f t="shared" si="2"/>
        <v>0</v>
      </c>
      <c r="AG35" s="58">
        <f t="shared" si="2"/>
        <v>0</v>
      </c>
      <c r="AH35" s="58">
        <f t="shared" si="2"/>
        <v>1</v>
      </c>
      <c r="AI35" s="58">
        <f t="shared" si="2"/>
        <v>1</v>
      </c>
      <c r="AJ35" s="58">
        <f t="shared" si="2"/>
        <v>1</v>
      </c>
      <c r="AK35" s="58">
        <f t="shared" si="2"/>
        <v>1</v>
      </c>
      <c r="AL35" s="58">
        <f t="shared" ref="AL35:CK35" si="3">COUNTIF(AL4:AL33,"0")</f>
        <v>0</v>
      </c>
      <c r="AM35" s="58">
        <f t="shared" si="3"/>
        <v>0</v>
      </c>
      <c r="AN35" s="58">
        <f t="shared" si="3"/>
        <v>0</v>
      </c>
      <c r="AO35" s="58">
        <f t="shared" si="3"/>
        <v>3</v>
      </c>
      <c r="AP35" s="58">
        <f t="shared" si="3"/>
        <v>0</v>
      </c>
      <c r="AQ35" s="58">
        <f t="shared" si="3"/>
        <v>0</v>
      </c>
      <c r="AR35" s="58">
        <f t="shared" si="3"/>
        <v>0</v>
      </c>
      <c r="AS35" s="58">
        <f t="shared" si="3"/>
        <v>0</v>
      </c>
      <c r="AT35" s="58">
        <f t="shared" si="3"/>
        <v>0</v>
      </c>
      <c r="AU35" s="58">
        <f t="shared" si="3"/>
        <v>0</v>
      </c>
      <c r="AV35" s="58">
        <f t="shared" si="3"/>
        <v>0</v>
      </c>
      <c r="AW35" s="58">
        <f t="shared" si="3"/>
        <v>0</v>
      </c>
      <c r="AX35" s="58">
        <f t="shared" si="3"/>
        <v>0</v>
      </c>
      <c r="AY35" s="58">
        <f t="shared" si="3"/>
        <v>0</v>
      </c>
      <c r="AZ35" s="58">
        <f t="shared" si="3"/>
        <v>0</v>
      </c>
      <c r="BA35" s="58">
        <f t="shared" si="3"/>
        <v>0</v>
      </c>
      <c r="BB35" s="58">
        <f t="shared" si="3"/>
        <v>0</v>
      </c>
      <c r="BC35" s="58">
        <f t="shared" si="3"/>
        <v>0</v>
      </c>
      <c r="BD35" s="58">
        <f t="shared" si="3"/>
        <v>0</v>
      </c>
      <c r="BE35" s="58">
        <f t="shared" si="3"/>
        <v>0</v>
      </c>
      <c r="BF35" s="58">
        <f t="shared" si="3"/>
        <v>0</v>
      </c>
      <c r="BG35" s="58">
        <f t="shared" si="3"/>
        <v>0</v>
      </c>
      <c r="BH35" s="58">
        <f t="shared" si="3"/>
        <v>0</v>
      </c>
      <c r="BI35" s="58">
        <f t="shared" si="3"/>
        <v>0</v>
      </c>
      <c r="BJ35" s="58">
        <f t="shared" si="3"/>
        <v>0</v>
      </c>
      <c r="BK35" s="58">
        <f t="shared" si="3"/>
        <v>0</v>
      </c>
      <c r="BL35" s="58">
        <f t="shared" si="3"/>
        <v>0</v>
      </c>
      <c r="BM35" s="58">
        <f t="shared" si="3"/>
        <v>0</v>
      </c>
      <c r="BN35" s="58">
        <f t="shared" si="3"/>
        <v>0</v>
      </c>
      <c r="BO35" s="58">
        <f t="shared" si="3"/>
        <v>0</v>
      </c>
      <c r="BP35" s="58">
        <f t="shared" si="3"/>
        <v>0</v>
      </c>
      <c r="BQ35" s="58">
        <f t="shared" si="3"/>
        <v>0</v>
      </c>
      <c r="BR35" s="58">
        <f t="shared" si="3"/>
        <v>0</v>
      </c>
      <c r="BS35" s="58">
        <f t="shared" si="3"/>
        <v>0</v>
      </c>
      <c r="BT35" s="58">
        <f t="shared" si="3"/>
        <v>0</v>
      </c>
      <c r="BU35" s="58">
        <f t="shared" si="3"/>
        <v>0</v>
      </c>
      <c r="BV35" s="58">
        <f t="shared" si="3"/>
        <v>0</v>
      </c>
      <c r="BW35" s="58">
        <f t="shared" si="3"/>
        <v>0</v>
      </c>
      <c r="BX35" s="58">
        <f t="shared" si="3"/>
        <v>0</v>
      </c>
      <c r="BY35" s="58">
        <f t="shared" si="3"/>
        <v>0</v>
      </c>
      <c r="BZ35" s="58">
        <f t="shared" si="3"/>
        <v>0</v>
      </c>
      <c r="CA35" s="58">
        <f t="shared" si="3"/>
        <v>0</v>
      </c>
      <c r="CB35" s="58">
        <f t="shared" si="3"/>
        <v>0</v>
      </c>
      <c r="CC35" s="58">
        <f t="shared" si="3"/>
        <v>2</v>
      </c>
      <c r="CD35" s="58">
        <f t="shared" si="3"/>
        <v>0</v>
      </c>
      <c r="CE35" s="58">
        <f t="shared" si="3"/>
        <v>0</v>
      </c>
      <c r="CF35" s="58">
        <f t="shared" si="3"/>
        <v>0</v>
      </c>
      <c r="CG35" s="58">
        <f t="shared" si="3"/>
        <v>2</v>
      </c>
      <c r="CH35" s="58">
        <f t="shared" si="3"/>
        <v>0</v>
      </c>
      <c r="CI35" s="58">
        <f t="shared" si="3"/>
        <v>0</v>
      </c>
      <c r="CJ35" s="58">
        <f t="shared" si="3"/>
        <v>0</v>
      </c>
      <c r="CK35" s="58">
        <f t="shared" si="3"/>
        <v>2</v>
      </c>
      <c r="CL35" s="58">
        <f t="shared" ref="CL35:CO35" si="4">COUNTIF(CL4:CL33,"0")</f>
        <v>0</v>
      </c>
      <c r="CM35" s="58">
        <f t="shared" si="4"/>
        <v>0</v>
      </c>
      <c r="CN35" s="58">
        <f t="shared" si="4"/>
        <v>0</v>
      </c>
      <c r="CO35" s="58">
        <f t="shared" si="4"/>
        <v>2</v>
      </c>
    </row>
    <row r="36" spans="1:93" ht="15" customHeight="1">
      <c r="A36" s="59" t="s">
        <v>62</v>
      </c>
      <c r="B36" s="58">
        <f>COUNTIF(A4:A33,"&lt;&gt;0")</f>
        <v>11</v>
      </c>
      <c r="C36" s="58">
        <f>COUNTIF(A4:A33,"&lt;&gt;0")</f>
        <v>11</v>
      </c>
      <c r="D36" s="58">
        <f>COUNTIF(A4:A33,"&lt;&gt;0")</f>
        <v>11</v>
      </c>
      <c r="E36" s="58">
        <f>COUNTIF(A4:A33,"&lt;&gt;0")</f>
        <v>11</v>
      </c>
      <c r="F36" s="58">
        <f>COUNTIF(A4:A33,"&lt;&gt;0")</f>
        <v>11</v>
      </c>
      <c r="G36" s="58">
        <f>COUNTIF(A4:A33,"&lt;&gt;0")</f>
        <v>11</v>
      </c>
      <c r="H36" s="58">
        <f>COUNTIF(A4:A33,"&lt;&gt;0")</f>
        <v>11</v>
      </c>
      <c r="I36" s="58">
        <f>COUNTIF(A4:A33,"&lt;&gt;0")</f>
        <v>11</v>
      </c>
      <c r="J36" s="58">
        <f>COUNTIF(A4:A33,"&lt;&gt;0")</f>
        <v>11</v>
      </c>
      <c r="K36" s="58">
        <f>COUNTIF(A4:A33,"&lt;&gt;0")</f>
        <v>11</v>
      </c>
      <c r="L36" s="58">
        <f>COUNTIF(A4:A33,"&lt;&gt;0")</f>
        <v>11</v>
      </c>
      <c r="M36" s="58">
        <f>COUNTIF(A4:A33,"&lt;&gt;0")</f>
        <v>11</v>
      </c>
      <c r="N36" s="58">
        <f>COUNTIF(A4:A33,"&lt;&gt;0")</f>
        <v>11</v>
      </c>
      <c r="O36" s="58">
        <f>COUNTIF(A4:A33,"&lt;&gt;0")</f>
        <v>11</v>
      </c>
      <c r="P36" s="58">
        <f>COUNTIF(A4:A33,"&lt;&gt;0")</f>
        <v>11</v>
      </c>
      <c r="Q36" s="58">
        <f>COUNTIF(A4:A33,"&lt;&gt;0")</f>
        <v>11</v>
      </c>
      <c r="R36" s="58">
        <f>COUNTIF(A4:A33,"&lt;&gt;0")</f>
        <v>11</v>
      </c>
      <c r="S36" s="111">
        <f>R36</f>
        <v>11</v>
      </c>
      <c r="T36" s="111">
        <f t="shared" ref="T36:CE36" si="5">S36</f>
        <v>11</v>
      </c>
      <c r="U36" s="111">
        <f t="shared" si="5"/>
        <v>11</v>
      </c>
      <c r="V36" s="111">
        <f t="shared" si="5"/>
        <v>11</v>
      </c>
      <c r="W36" s="111">
        <f t="shared" si="5"/>
        <v>11</v>
      </c>
      <c r="X36" s="111">
        <f t="shared" si="5"/>
        <v>11</v>
      </c>
      <c r="Y36" s="111">
        <f t="shared" si="5"/>
        <v>11</v>
      </c>
      <c r="Z36" s="111">
        <f t="shared" si="5"/>
        <v>11</v>
      </c>
      <c r="AA36" s="111">
        <f t="shared" si="5"/>
        <v>11</v>
      </c>
      <c r="AB36" s="111">
        <f t="shared" si="5"/>
        <v>11</v>
      </c>
      <c r="AC36" s="111">
        <f t="shared" si="5"/>
        <v>11</v>
      </c>
      <c r="AD36" s="111">
        <f t="shared" si="5"/>
        <v>11</v>
      </c>
      <c r="AE36" s="111">
        <f t="shared" si="5"/>
        <v>11</v>
      </c>
      <c r="AF36" s="111">
        <f t="shared" si="5"/>
        <v>11</v>
      </c>
      <c r="AG36" s="111">
        <f t="shared" si="5"/>
        <v>11</v>
      </c>
      <c r="AH36" s="111">
        <f t="shared" si="5"/>
        <v>11</v>
      </c>
      <c r="AI36" s="111">
        <f t="shared" si="5"/>
        <v>11</v>
      </c>
      <c r="AJ36" s="111">
        <f t="shared" si="5"/>
        <v>11</v>
      </c>
      <c r="AK36" s="111">
        <f t="shared" si="5"/>
        <v>11</v>
      </c>
      <c r="AL36" s="111">
        <f t="shared" si="5"/>
        <v>11</v>
      </c>
      <c r="AM36" s="111">
        <f t="shared" si="5"/>
        <v>11</v>
      </c>
      <c r="AN36" s="111">
        <f t="shared" si="5"/>
        <v>11</v>
      </c>
      <c r="AO36" s="111">
        <f t="shared" si="5"/>
        <v>11</v>
      </c>
      <c r="AP36" s="111">
        <f t="shared" si="5"/>
        <v>11</v>
      </c>
      <c r="AQ36" s="111">
        <f t="shared" si="5"/>
        <v>11</v>
      </c>
      <c r="AR36" s="111">
        <f t="shared" si="5"/>
        <v>11</v>
      </c>
      <c r="AS36" s="111">
        <f t="shared" si="5"/>
        <v>11</v>
      </c>
      <c r="AT36" s="111">
        <f t="shared" si="5"/>
        <v>11</v>
      </c>
      <c r="AU36" s="111">
        <f t="shared" si="5"/>
        <v>11</v>
      </c>
      <c r="AV36" s="111">
        <f t="shared" si="5"/>
        <v>11</v>
      </c>
      <c r="AW36" s="111">
        <f t="shared" si="5"/>
        <v>11</v>
      </c>
      <c r="AX36" s="111">
        <f t="shared" si="5"/>
        <v>11</v>
      </c>
      <c r="AY36" s="111">
        <f t="shared" si="5"/>
        <v>11</v>
      </c>
      <c r="AZ36" s="111">
        <f t="shared" si="5"/>
        <v>11</v>
      </c>
      <c r="BA36" s="111">
        <f t="shared" si="5"/>
        <v>11</v>
      </c>
      <c r="BB36" s="111">
        <f t="shared" si="5"/>
        <v>11</v>
      </c>
      <c r="BC36" s="111">
        <f t="shared" si="5"/>
        <v>11</v>
      </c>
      <c r="BD36" s="111">
        <f t="shared" si="5"/>
        <v>11</v>
      </c>
      <c r="BE36" s="111">
        <f t="shared" si="5"/>
        <v>11</v>
      </c>
      <c r="BF36" s="111">
        <f t="shared" si="5"/>
        <v>11</v>
      </c>
      <c r="BG36" s="111">
        <f t="shared" si="5"/>
        <v>11</v>
      </c>
      <c r="BH36" s="111">
        <f t="shared" si="5"/>
        <v>11</v>
      </c>
      <c r="BI36" s="111">
        <f t="shared" si="5"/>
        <v>11</v>
      </c>
      <c r="BJ36" s="111">
        <f t="shared" si="5"/>
        <v>11</v>
      </c>
      <c r="BK36" s="111">
        <f t="shared" si="5"/>
        <v>11</v>
      </c>
      <c r="BL36" s="111">
        <f t="shared" si="5"/>
        <v>11</v>
      </c>
      <c r="BM36" s="111">
        <f t="shared" si="5"/>
        <v>11</v>
      </c>
      <c r="BN36" s="111">
        <f t="shared" si="5"/>
        <v>11</v>
      </c>
      <c r="BO36" s="111">
        <f t="shared" si="5"/>
        <v>11</v>
      </c>
      <c r="BP36" s="111">
        <f t="shared" si="5"/>
        <v>11</v>
      </c>
      <c r="BQ36" s="111">
        <f t="shared" si="5"/>
        <v>11</v>
      </c>
      <c r="BR36" s="111">
        <f t="shared" si="5"/>
        <v>11</v>
      </c>
      <c r="BS36" s="111">
        <f t="shared" si="5"/>
        <v>11</v>
      </c>
      <c r="BT36" s="111">
        <f t="shared" si="5"/>
        <v>11</v>
      </c>
      <c r="BU36" s="111">
        <f t="shared" si="5"/>
        <v>11</v>
      </c>
      <c r="BV36" s="111">
        <f t="shared" si="5"/>
        <v>11</v>
      </c>
      <c r="BW36" s="111">
        <f t="shared" si="5"/>
        <v>11</v>
      </c>
      <c r="BX36" s="111">
        <f t="shared" si="5"/>
        <v>11</v>
      </c>
      <c r="BY36" s="111">
        <f t="shared" si="5"/>
        <v>11</v>
      </c>
      <c r="BZ36" s="111">
        <f t="shared" si="5"/>
        <v>11</v>
      </c>
      <c r="CA36" s="111">
        <f t="shared" si="5"/>
        <v>11</v>
      </c>
      <c r="CB36" s="111">
        <f t="shared" si="5"/>
        <v>11</v>
      </c>
      <c r="CC36" s="111">
        <f t="shared" si="5"/>
        <v>11</v>
      </c>
      <c r="CD36" s="111">
        <f t="shared" si="5"/>
        <v>11</v>
      </c>
      <c r="CE36" s="111">
        <f t="shared" si="5"/>
        <v>11</v>
      </c>
      <c r="CF36" s="111">
        <f t="shared" ref="CF36:CK36" si="6">CE36</f>
        <v>11</v>
      </c>
      <c r="CG36" s="111">
        <f t="shared" si="6"/>
        <v>11</v>
      </c>
      <c r="CH36" s="111">
        <f t="shared" si="6"/>
        <v>11</v>
      </c>
      <c r="CI36" s="111">
        <f t="shared" si="6"/>
        <v>11</v>
      </c>
      <c r="CJ36" s="111">
        <f t="shared" si="6"/>
        <v>11</v>
      </c>
      <c r="CK36" s="111">
        <f t="shared" si="6"/>
        <v>11</v>
      </c>
      <c r="CL36" s="111">
        <f t="shared" ref="CL36" si="7">CK36</f>
        <v>11</v>
      </c>
      <c r="CM36" s="111">
        <f t="shared" ref="CM36" si="8">CL36</f>
        <v>11</v>
      </c>
      <c r="CN36" s="111">
        <f t="shared" ref="CN36" si="9">CM36</f>
        <v>11</v>
      </c>
      <c r="CO36" s="111">
        <f t="shared" ref="CO36" si="10">CN36</f>
        <v>11</v>
      </c>
    </row>
    <row r="37" spans="1:93" ht="15" customHeight="1">
      <c r="A37" s="60" t="s">
        <v>63</v>
      </c>
      <c r="B37" s="61">
        <f t="shared" ref="B37:Q37" si="11">SUM(B35/B36)</f>
        <v>0</v>
      </c>
      <c r="C37" s="61">
        <f t="shared" si="11"/>
        <v>0</v>
      </c>
      <c r="D37" s="61">
        <f t="shared" si="11"/>
        <v>0</v>
      </c>
      <c r="E37" s="61">
        <f t="shared" si="11"/>
        <v>0</v>
      </c>
      <c r="F37" s="61">
        <f t="shared" si="11"/>
        <v>0</v>
      </c>
      <c r="G37" s="61">
        <f t="shared" si="11"/>
        <v>0</v>
      </c>
      <c r="H37" s="61">
        <f t="shared" si="11"/>
        <v>0</v>
      </c>
      <c r="I37" s="61">
        <f t="shared" si="11"/>
        <v>0</v>
      </c>
      <c r="J37" s="61">
        <f t="shared" si="11"/>
        <v>9.0909090909090912E-2</v>
      </c>
      <c r="K37" s="61">
        <f t="shared" si="11"/>
        <v>9.0909090909090912E-2</v>
      </c>
      <c r="L37" s="61">
        <f t="shared" si="11"/>
        <v>9.0909090909090912E-2</v>
      </c>
      <c r="M37" s="61">
        <f t="shared" si="11"/>
        <v>0.27272727272727271</v>
      </c>
      <c r="N37" s="61">
        <f t="shared" si="11"/>
        <v>0</v>
      </c>
      <c r="O37" s="61">
        <f t="shared" si="11"/>
        <v>0</v>
      </c>
      <c r="P37" s="61">
        <f t="shared" si="11"/>
        <v>0</v>
      </c>
      <c r="Q37" s="61">
        <f t="shared" si="11"/>
        <v>0</v>
      </c>
      <c r="R37" s="61">
        <f t="shared" ref="R37:U37" si="12">SUM(R35/R36)</f>
        <v>0</v>
      </c>
      <c r="S37" s="61">
        <f t="shared" si="12"/>
        <v>0</v>
      </c>
      <c r="T37" s="61">
        <f t="shared" si="12"/>
        <v>0</v>
      </c>
      <c r="U37" s="61">
        <f t="shared" si="12"/>
        <v>0</v>
      </c>
      <c r="V37" s="61">
        <f t="shared" ref="V37:AK37" si="13">SUM(V35/V36)</f>
        <v>0</v>
      </c>
      <c r="W37" s="61">
        <f t="shared" si="13"/>
        <v>0</v>
      </c>
      <c r="X37" s="61">
        <f t="shared" si="13"/>
        <v>0</v>
      </c>
      <c r="Y37" s="61">
        <f t="shared" si="13"/>
        <v>0</v>
      </c>
      <c r="Z37" s="61">
        <f t="shared" si="13"/>
        <v>0</v>
      </c>
      <c r="AA37" s="61">
        <f t="shared" si="13"/>
        <v>0</v>
      </c>
      <c r="AB37" s="61">
        <f t="shared" si="13"/>
        <v>0</v>
      </c>
      <c r="AC37" s="61">
        <f t="shared" si="13"/>
        <v>0</v>
      </c>
      <c r="AD37" s="61">
        <f t="shared" si="13"/>
        <v>0</v>
      </c>
      <c r="AE37" s="61">
        <f t="shared" si="13"/>
        <v>0</v>
      </c>
      <c r="AF37" s="61">
        <f t="shared" si="13"/>
        <v>0</v>
      </c>
      <c r="AG37" s="61">
        <f t="shared" si="13"/>
        <v>0</v>
      </c>
      <c r="AH37" s="61">
        <f t="shared" si="13"/>
        <v>9.0909090909090912E-2</v>
      </c>
      <c r="AI37" s="61">
        <f t="shared" si="13"/>
        <v>9.0909090909090912E-2</v>
      </c>
      <c r="AJ37" s="61">
        <f t="shared" si="13"/>
        <v>9.0909090909090912E-2</v>
      </c>
      <c r="AK37" s="61">
        <f t="shared" si="13"/>
        <v>9.0909090909090912E-2</v>
      </c>
      <c r="AL37" s="61">
        <f t="shared" ref="AL37:CK37" si="14">SUM(AL35/AL36)</f>
        <v>0</v>
      </c>
      <c r="AM37" s="61">
        <f t="shared" si="14"/>
        <v>0</v>
      </c>
      <c r="AN37" s="61">
        <f t="shared" si="14"/>
        <v>0</v>
      </c>
      <c r="AO37" s="61">
        <f t="shared" si="14"/>
        <v>0.27272727272727271</v>
      </c>
      <c r="AP37" s="61">
        <f t="shared" si="14"/>
        <v>0</v>
      </c>
      <c r="AQ37" s="61">
        <f t="shared" si="14"/>
        <v>0</v>
      </c>
      <c r="AR37" s="61">
        <f t="shared" si="14"/>
        <v>0</v>
      </c>
      <c r="AS37" s="61">
        <f t="shared" si="14"/>
        <v>0</v>
      </c>
      <c r="AT37" s="61">
        <f t="shared" si="14"/>
        <v>0</v>
      </c>
      <c r="AU37" s="61">
        <f t="shared" si="14"/>
        <v>0</v>
      </c>
      <c r="AV37" s="61">
        <f t="shared" si="14"/>
        <v>0</v>
      </c>
      <c r="AW37" s="61">
        <f t="shared" si="14"/>
        <v>0</v>
      </c>
      <c r="AX37" s="61">
        <f t="shared" si="14"/>
        <v>0</v>
      </c>
      <c r="AY37" s="61">
        <f t="shared" si="14"/>
        <v>0</v>
      </c>
      <c r="AZ37" s="61">
        <f t="shared" si="14"/>
        <v>0</v>
      </c>
      <c r="BA37" s="61">
        <f t="shared" si="14"/>
        <v>0</v>
      </c>
      <c r="BB37" s="61">
        <f t="shared" si="14"/>
        <v>0</v>
      </c>
      <c r="BC37" s="61">
        <f t="shared" si="14"/>
        <v>0</v>
      </c>
      <c r="BD37" s="61">
        <f t="shared" si="14"/>
        <v>0</v>
      </c>
      <c r="BE37" s="61">
        <f t="shared" si="14"/>
        <v>0</v>
      </c>
      <c r="BF37" s="61">
        <f t="shared" si="14"/>
        <v>0</v>
      </c>
      <c r="BG37" s="61">
        <f t="shared" si="14"/>
        <v>0</v>
      </c>
      <c r="BH37" s="61">
        <f t="shared" si="14"/>
        <v>0</v>
      </c>
      <c r="BI37" s="61">
        <f t="shared" si="14"/>
        <v>0</v>
      </c>
      <c r="BJ37" s="61">
        <f t="shared" si="14"/>
        <v>0</v>
      </c>
      <c r="BK37" s="61">
        <f t="shared" si="14"/>
        <v>0</v>
      </c>
      <c r="BL37" s="61">
        <f t="shared" si="14"/>
        <v>0</v>
      </c>
      <c r="BM37" s="61">
        <f t="shared" si="14"/>
        <v>0</v>
      </c>
      <c r="BN37" s="61">
        <f t="shared" si="14"/>
        <v>0</v>
      </c>
      <c r="BO37" s="61">
        <f t="shared" si="14"/>
        <v>0</v>
      </c>
      <c r="BP37" s="61">
        <f t="shared" si="14"/>
        <v>0</v>
      </c>
      <c r="BQ37" s="61">
        <f t="shared" si="14"/>
        <v>0</v>
      </c>
      <c r="BR37" s="61">
        <f t="shared" si="14"/>
        <v>0</v>
      </c>
      <c r="BS37" s="61">
        <f t="shared" si="14"/>
        <v>0</v>
      </c>
      <c r="BT37" s="61">
        <f t="shared" si="14"/>
        <v>0</v>
      </c>
      <c r="BU37" s="61">
        <f t="shared" si="14"/>
        <v>0</v>
      </c>
      <c r="BV37" s="61">
        <f t="shared" si="14"/>
        <v>0</v>
      </c>
      <c r="BW37" s="61">
        <f t="shared" si="14"/>
        <v>0</v>
      </c>
      <c r="BX37" s="61">
        <f t="shared" si="14"/>
        <v>0</v>
      </c>
      <c r="BY37" s="61">
        <f t="shared" si="14"/>
        <v>0</v>
      </c>
      <c r="BZ37" s="61">
        <f t="shared" si="14"/>
        <v>0</v>
      </c>
      <c r="CA37" s="61">
        <f t="shared" si="14"/>
        <v>0</v>
      </c>
      <c r="CB37" s="61">
        <f t="shared" si="14"/>
        <v>0</v>
      </c>
      <c r="CC37" s="61">
        <f t="shared" si="14"/>
        <v>0.18181818181818182</v>
      </c>
      <c r="CD37" s="61">
        <f t="shared" si="14"/>
        <v>0</v>
      </c>
      <c r="CE37" s="61">
        <f t="shared" si="14"/>
        <v>0</v>
      </c>
      <c r="CF37" s="61">
        <f t="shared" si="14"/>
        <v>0</v>
      </c>
      <c r="CG37" s="61">
        <f t="shared" si="14"/>
        <v>0.18181818181818182</v>
      </c>
      <c r="CH37" s="61">
        <f t="shared" si="14"/>
        <v>0</v>
      </c>
      <c r="CI37" s="61">
        <f t="shared" si="14"/>
        <v>0</v>
      </c>
      <c r="CJ37" s="61">
        <f t="shared" si="14"/>
        <v>0</v>
      </c>
      <c r="CK37" s="61">
        <f t="shared" si="14"/>
        <v>0.18181818181818182</v>
      </c>
      <c r="CL37" s="61">
        <f t="shared" ref="CL37:CO37" si="15">SUM(CL35/CL36)</f>
        <v>0</v>
      </c>
      <c r="CM37" s="61">
        <f t="shared" si="15"/>
        <v>0</v>
      </c>
      <c r="CN37" s="61">
        <f t="shared" si="15"/>
        <v>0</v>
      </c>
      <c r="CO37" s="61">
        <f t="shared" si="15"/>
        <v>0.18181818181818182</v>
      </c>
    </row>
    <row r="38" spans="1:93" ht="15" customHeight="1">
      <c r="A38" s="60"/>
      <c r="B38" s="61"/>
      <c r="C38" s="61"/>
      <c r="D38" s="61"/>
      <c r="E38" s="61"/>
      <c r="F38" s="61"/>
      <c r="G38" s="61"/>
      <c r="H38" s="61"/>
      <c r="I38" s="61"/>
      <c r="J38" s="61"/>
      <c r="K38" s="61"/>
      <c r="L38" s="61"/>
      <c r="M38" s="61"/>
      <c r="N38" s="61"/>
      <c r="O38" s="61"/>
      <c r="P38" s="61"/>
      <c r="Q38" s="61"/>
      <c r="R38" s="61"/>
      <c r="S38" s="61"/>
      <c r="T38" s="61"/>
      <c r="U38" s="61"/>
      <c r="V38" s="61"/>
      <c r="W38" s="61"/>
      <c r="X38" s="61"/>
      <c r="Y38" s="61"/>
      <c r="Z38" s="61"/>
      <c r="AA38" s="61"/>
      <c r="AB38" s="61"/>
      <c r="AC38" s="61"/>
      <c r="AD38" s="61"/>
      <c r="AE38" s="61"/>
      <c r="AF38" s="61"/>
      <c r="AG38" s="61"/>
      <c r="AH38" s="61"/>
      <c r="AI38" s="61"/>
      <c r="AJ38" s="61"/>
      <c r="AK38" s="61"/>
      <c r="AL38" s="61"/>
      <c r="AM38" s="61"/>
      <c r="AN38" s="61"/>
      <c r="AO38" s="61"/>
      <c r="AP38" s="61"/>
      <c r="AQ38" s="61"/>
      <c r="AR38" s="61"/>
      <c r="AS38" s="61"/>
      <c r="AT38" s="61"/>
      <c r="AU38" s="61"/>
      <c r="AV38" s="61"/>
      <c r="AW38" s="61"/>
      <c r="AX38" s="61"/>
      <c r="AY38" s="61"/>
      <c r="AZ38" s="61"/>
      <c r="BA38" s="61"/>
      <c r="BB38" s="61"/>
      <c r="BC38" s="61"/>
      <c r="BD38" s="61"/>
      <c r="BE38" s="61"/>
      <c r="BF38" s="61"/>
      <c r="BG38" s="61"/>
      <c r="BH38" s="61"/>
      <c r="BI38" s="61"/>
      <c r="BJ38" s="61"/>
      <c r="BK38" s="61"/>
      <c r="BL38" s="61"/>
      <c r="BM38" s="61"/>
      <c r="BN38" s="61"/>
      <c r="BO38" s="61"/>
      <c r="BP38" s="61"/>
      <c r="BQ38" s="61"/>
      <c r="BR38" s="61"/>
      <c r="BS38" s="61"/>
      <c r="BT38" s="61"/>
      <c r="BU38" s="61"/>
      <c r="BV38" s="61"/>
      <c r="BW38" s="61"/>
      <c r="BX38" s="61"/>
      <c r="BY38" s="61"/>
      <c r="BZ38" s="61"/>
      <c r="CA38" s="61"/>
      <c r="CB38" s="61"/>
      <c r="CC38" s="61"/>
      <c r="CD38" s="61"/>
      <c r="CE38" s="61"/>
      <c r="CF38" s="61"/>
      <c r="CG38" s="61"/>
      <c r="CH38" s="61"/>
      <c r="CI38" s="61"/>
      <c r="CJ38" s="61"/>
      <c r="CK38" s="61"/>
      <c r="CL38" s="61"/>
      <c r="CM38" s="61"/>
      <c r="CN38" s="61"/>
      <c r="CO38" s="61"/>
    </row>
  </sheetData>
  <mergeCells count="46">
    <mergeCell ref="CH1:CK1"/>
    <mergeCell ref="CH2:CK2"/>
    <mergeCell ref="BV1:BY1"/>
    <mergeCell ref="BZ1:CC1"/>
    <mergeCell ref="CD1:CG1"/>
    <mergeCell ref="BV2:BY2"/>
    <mergeCell ref="BZ2:CC2"/>
    <mergeCell ref="CD2:CG2"/>
    <mergeCell ref="BF1:BI1"/>
    <mergeCell ref="BJ1:BM1"/>
    <mergeCell ref="BN1:BQ1"/>
    <mergeCell ref="BR1:BU1"/>
    <mergeCell ref="BF2:BI2"/>
    <mergeCell ref="BJ2:BM2"/>
    <mergeCell ref="BN2:BQ2"/>
    <mergeCell ref="BR2:BU2"/>
    <mergeCell ref="AP1:AS1"/>
    <mergeCell ref="AT1:AW1"/>
    <mergeCell ref="AX1:BA1"/>
    <mergeCell ref="BB1:BE1"/>
    <mergeCell ref="AP2:AS2"/>
    <mergeCell ref="AT2:AW2"/>
    <mergeCell ref="AX2:BA2"/>
    <mergeCell ref="BB2:BE2"/>
    <mergeCell ref="AD1:AG1"/>
    <mergeCell ref="AD2:AG2"/>
    <mergeCell ref="AH1:AK1"/>
    <mergeCell ref="AH2:AK2"/>
    <mergeCell ref="AL1:AO1"/>
    <mergeCell ref="AL2:AO2"/>
    <mergeCell ref="CL1:CO1"/>
    <mergeCell ref="CL2:CO2"/>
    <mergeCell ref="N1:Q1"/>
    <mergeCell ref="N2:Q2"/>
    <mergeCell ref="B1:E1"/>
    <mergeCell ref="B2:E2"/>
    <mergeCell ref="F1:I1"/>
    <mergeCell ref="J1:M1"/>
    <mergeCell ref="F2:I2"/>
    <mergeCell ref="J2:M2"/>
    <mergeCell ref="R1:U1"/>
    <mergeCell ref="R2:U2"/>
    <mergeCell ref="V1:Y1"/>
    <mergeCell ref="V2:Y2"/>
    <mergeCell ref="Z1:AC1"/>
    <mergeCell ref="Z2:AC2"/>
  </mergeCells>
  <phoneticPr fontId="11" type="noConversion"/>
  <conditionalFormatting sqref="B4:Q16">
    <cfRule type="cellIs" dxfId="20" priority="38" stopIfTrue="1" operator="lessThan">
      <formula>0.5</formula>
    </cfRule>
  </conditionalFormatting>
  <conditionalFormatting sqref="B17:Q33">
    <cfRule type="cellIs" dxfId="19" priority="39" stopIfTrue="1" operator="between">
      <formula>2</formula>
      <formula>1</formula>
    </cfRule>
  </conditionalFormatting>
  <conditionalFormatting sqref="R4:U33">
    <cfRule type="cellIs" dxfId="18" priority="36" stopIfTrue="1" operator="lessThan">
      <formula>0.5</formula>
    </cfRule>
  </conditionalFormatting>
  <conditionalFormatting sqref="V4:Y33">
    <cfRule type="cellIs" dxfId="17" priority="34" stopIfTrue="1" operator="lessThan">
      <formula>0.5</formula>
    </cfRule>
  </conditionalFormatting>
  <conditionalFormatting sqref="Z4:AC33">
    <cfRule type="cellIs" dxfId="16" priority="32" stopIfTrue="1" operator="lessThan">
      <formula>0.5</formula>
    </cfRule>
  </conditionalFormatting>
  <conditionalFormatting sqref="AD4:AG33">
    <cfRule type="cellIs" dxfId="15" priority="30" stopIfTrue="1" operator="lessThan">
      <formula>0.5</formula>
    </cfRule>
  </conditionalFormatting>
  <conditionalFormatting sqref="AH4:AK33">
    <cfRule type="cellIs" dxfId="14" priority="28" stopIfTrue="1" operator="lessThan">
      <formula>0.5</formula>
    </cfRule>
  </conditionalFormatting>
  <conditionalFormatting sqref="AL4:AO33">
    <cfRule type="cellIs" dxfId="13" priority="26" stopIfTrue="1" operator="lessThan">
      <formula>0.5</formula>
    </cfRule>
  </conditionalFormatting>
  <conditionalFormatting sqref="AP4:AS33">
    <cfRule type="cellIs" dxfId="12" priority="24" stopIfTrue="1" operator="lessThan">
      <formula>0.5</formula>
    </cfRule>
  </conditionalFormatting>
  <conditionalFormatting sqref="AT4:AW33">
    <cfRule type="cellIs" dxfId="11" priority="22" stopIfTrue="1" operator="lessThan">
      <formula>0.5</formula>
    </cfRule>
  </conditionalFormatting>
  <conditionalFormatting sqref="AX4:BA33">
    <cfRule type="cellIs" dxfId="10" priority="20" stopIfTrue="1" operator="lessThan">
      <formula>0.5</formula>
    </cfRule>
  </conditionalFormatting>
  <conditionalFormatting sqref="BB4:BE33">
    <cfRule type="cellIs" dxfId="9" priority="18" stopIfTrue="1" operator="lessThan">
      <formula>0.5</formula>
    </cfRule>
  </conditionalFormatting>
  <conditionalFormatting sqref="BF4:BI33">
    <cfRule type="cellIs" dxfId="8" priority="16" stopIfTrue="1" operator="lessThan">
      <formula>0.5</formula>
    </cfRule>
  </conditionalFormatting>
  <conditionalFormatting sqref="BJ4:BM33">
    <cfRule type="cellIs" dxfId="7" priority="14" stopIfTrue="1" operator="lessThan">
      <formula>0.5</formula>
    </cfRule>
  </conditionalFormatting>
  <conditionalFormatting sqref="BN4:BQ33">
    <cfRule type="cellIs" dxfId="6" priority="12" stopIfTrue="1" operator="lessThan">
      <formula>0.5</formula>
    </cfRule>
  </conditionalFormatting>
  <conditionalFormatting sqref="BR4:BU33">
    <cfRule type="cellIs" dxfId="5" priority="10" stopIfTrue="1" operator="lessThan">
      <formula>0.5</formula>
    </cfRule>
  </conditionalFormatting>
  <conditionalFormatting sqref="BV4:BY33">
    <cfRule type="cellIs" dxfId="4" priority="8" stopIfTrue="1" operator="lessThan">
      <formula>0.5</formula>
    </cfRule>
  </conditionalFormatting>
  <conditionalFormatting sqref="BZ4:CC33">
    <cfRule type="cellIs" dxfId="3" priority="6" stopIfTrue="1" operator="lessThan">
      <formula>0.5</formula>
    </cfRule>
  </conditionalFormatting>
  <conditionalFormatting sqref="CD4:CG33">
    <cfRule type="cellIs" dxfId="2" priority="4" stopIfTrue="1" operator="lessThan">
      <formula>0.5</formula>
    </cfRule>
  </conditionalFormatting>
  <conditionalFormatting sqref="CH4:CK33">
    <cfRule type="cellIs" dxfId="1" priority="2" stopIfTrue="1" operator="lessThan">
      <formula>0.5</formula>
    </cfRule>
  </conditionalFormatting>
  <conditionalFormatting sqref="CL4:CO33">
    <cfRule type="cellIs" dxfId="0" priority="1" stopIfTrue="1" operator="lessThan">
      <formula>0.5</formula>
    </cfRule>
  </conditionalFormatting>
  <pageMargins left="0.7" right="0.7" top="0.75" bottom="0.75" header="0.3" footer="0.3"/>
  <pageSetup orientation="portrait"/>
  <headerFooter>
    <oddFooter>&amp;C&amp;"Helvetica Neue,Regular"&amp;12&amp;K000000&amp;P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39997558519241921"/>
  </sheetPr>
  <dimension ref="A1:IV9"/>
  <sheetViews>
    <sheetView showGridLines="0" workbookViewId="0">
      <selection activeCell="E5" sqref="E5"/>
    </sheetView>
  </sheetViews>
  <sheetFormatPr baseColWidth="10" defaultColWidth="8.83203125" defaultRowHeight="15" customHeight="1"/>
  <cols>
    <col min="1" max="1" width="3.5" style="62" customWidth="1"/>
    <col min="2" max="2" width="51.5" style="62" customWidth="1"/>
    <col min="3" max="3" width="34.83203125" style="62" customWidth="1"/>
    <col min="4" max="4" width="38.5" style="62" customWidth="1"/>
    <col min="5" max="5" width="41.33203125" style="62" customWidth="1"/>
    <col min="6" max="256" width="8.83203125" style="62" customWidth="1"/>
  </cols>
  <sheetData>
    <row r="1" spans="1:256" ht="18.75" customHeight="1">
      <c r="A1" s="63" t="s">
        <v>64</v>
      </c>
      <c r="B1" s="3"/>
      <c r="C1" s="64"/>
      <c r="D1" s="3"/>
      <c r="E1" s="3"/>
    </row>
    <row r="2" spans="1:256" ht="15" customHeight="1">
      <c r="A2" s="65" t="s">
        <v>65</v>
      </c>
      <c r="B2" s="3"/>
      <c r="C2" s="3"/>
      <c r="D2" s="3"/>
      <c r="E2" s="3"/>
    </row>
    <row r="3" spans="1:256" ht="15" customHeight="1">
      <c r="A3" s="3"/>
      <c r="B3" s="3"/>
      <c r="C3" s="3"/>
      <c r="D3" s="3"/>
      <c r="E3" s="3"/>
    </row>
    <row r="4" spans="1:256" ht="45" customHeight="1">
      <c r="A4" s="3"/>
      <c r="B4" s="150" t="s">
        <v>37</v>
      </c>
      <c r="C4" s="151" t="s">
        <v>66</v>
      </c>
      <c r="D4" s="151" t="s">
        <v>67</v>
      </c>
      <c r="E4" s="151" t="s">
        <v>68</v>
      </c>
    </row>
    <row r="5" spans="1:256" s="123" customFormat="1" ht="166" customHeight="1">
      <c r="A5" s="75"/>
      <c r="B5" s="74" t="s">
        <v>115</v>
      </c>
      <c r="C5" s="144" t="s">
        <v>155</v>
      </c>
      <c r="D5" s="145" t="s">
        <v>172</v>
      </c>
      <c r="E5" s="145" t="s">
        <v>175</v>
      </c>
      <c r="F5" s="114"/>
      <c r="G5" s="114"/>
      <c r="H5" s="114"/>
      <c r="I5" s="114"/>
      <c r="J5" s="114"/>
      <c r="K5" s="114"/>
      <c r="L5" s="114"/>
      <c r="M5" s="114"/>
      <c r="N5" s="114"/>
      <c r="O5" s="114"/>
      <c r="P5" s="114"/>
      <c r="Q5" s="114"/>
      <c r="R5" s="114"/>
      <c r="S5" s="114"/>
      <c r="T5" s="114"/>
      <c r="U5" s="114"/>
      <c r="V5" s="114"/>
      <c r="W5" s="114"/>
      <c r="X5" s="114"/>
      <c r="Y5" s="114"/>
      <c r="Z5" s="114"/>
      <c r="AA5" s="114"/>
      <c r="AB5" s="114"/>
      <c r="AC5" s="114"/>
      <c r="AD5" s="114"/>
      <c r="AE5" s="114"/>
      <c r="AF5" s="114"/>
      <c r="AG5" s="114"/>
      <c r="AH5" s="114"/>
      <c r="AI5" s="114"/>
      <c r="AJ5" s="114"/>
      <c r="AK5" s="114"/>
      <c r="AL5" s="114"/>
      <c r="AM5" s="114"/>
      <c r="AN5" s="114"/>
      <c r="AO5" s="114"/>
      <c r="AP5" s="114"/>
      <c r="AQ5" s="114"/>
      <c r="AR5" s="114"/>
      <c r="AS5" s="114"/>
      <c r="AT5" s="114"/>
      <c r="AU5" s="114"/>
      <c r="AV5" s="114"/>
      <c r="AW5" s="114"/>
      <c r="AX5" s="114"/>
      <c r="AY5" s="114"/>
      <c r="AZ5" s="114"/>
      <c r="BA5" s="114"/>
      <c r="BB5" s="114"/>
      <c r="BC5" s="114"/>
      <c r="BD5" s="114"/>
      <c r="BE5" s="114"/>
      <c r="BF5" s="114"/>
      <c r="BG5" s="114"/>
      <c r="BH5" s="114"/>
      <c r="BI5" s="114"/>
      <c r="BJ5" s="114"/>
      <c r="BK5" s="114"/>
      <c r="BL5" s="114"/>
      <c r="BM5" s="114"/>
      <c r="BN5" s="114"/>
      <c r="BO5" s="114"/>
      <c r="BP5" s="114"/>
      <c r="BQ5" s="114"/>
      <c r="BR5" s="114"/>
      <c r="BS5" s="114"/>
      <c r="BT5" s="114"/>
      <c r="BU5" s="114"/>
      <c r="BV5" s="114"/>
      <c r="BW5" s="114"/>
      <c r="BX5" s="114"/>
      <c r="BY5" s="114"/>
      <c r="BZ5" s="114"/>
      <c r="CA5" s="114"/>
      <c r="CB5" s="114"/>
      <c r="CC5" s="114"/>
      <c r="CD5" s="114"/>
      <c r="CE5" s="114"/>
      <c r="CF5" s="114"/>
      <c r="CG5" s="114"/>
      <c r="CH5" s="114"/>
      <c r="CI5" s="114"/>
      <c r="CJ5" s="114"/>
      <c r="CK5" s="114"/>
      <c r="CL5" s="114"/>
      <c r="CM5" s="114"/>
      <c r="CN5" s="114"/>
      <c r="CO5" s="114"/>
      <c r="CP5" s="114"/>
      <c r="CQ5" s="114"/>
      <c r="CR5" s="114"/>
      <c r="CS5" s="114"/>
      <c r="CT5" s="114"/>
      <c r="CU5" s="114"/>
      <c r="CV5" s="114"/>
      <c r="CW5" s="114"/>
      <c r="CX5" s="114"/>
      <c r="CY5" s="114"/>
      <c r="CZ5" s="114"/>
      <c r="DA5" s="114"/>
      <c r="DB5" s="114"/>
      <c r="DC5" s="114"/>
      <c r="DD5" s="114"/>
      <c r="DE5" s="114"/>
      <c r="DF5" s="114"/>
      <c r="DG5" s="114"/>
      <c r="DH5" s="114"/>
      <c r="DI5" s="114"/>
      <c r="DJ5" s="114"/>
      <c r="DK5" s="114"/>
      <c r="DL5" s="114"/>
      <c r="DM5" s="114"/>
      <c r="DN5" s="114"/>
      <c r="DO5" s="114"/>
      <c r="DP5" s="114"/>
      <c r="DQ5" s="114"/>
      <c r="DR5" s="114"/>
      <c r="DS5" s="114"/>
      <c r="DT5" s="114"/>
      <c r="DU5" s="114"/>
      <c r="DV5" s="114"/>
      <c r="DW5" s="114"/>
      <c r="DX5" s="114"/>
      <c r="DY5" s="114"/>
      <c r="DZ5" s="114"/>
      <c r="EA5" s="114"/>
      <c r="EB5" s="114"/>
      <c r="EC5" s="114"/>
      <c r="ED5" s="114"/>
      <c r="EE5" s="114"/>
      <c r="EF5" s="114"/>
      <c r="EG5" s="114"/>
      <c r="EH5" s="114"/>
      <c r="EI5" s="114"/>
      <c r="EJ5" s="114"/>
      <c r="EK5" s="114"/>
      <c r="EL5" s="114"/>
      <c r="EM5" s="114"/>
      <c r="EN5" s="114"/>
      <c r="EO5" s="114"/>
      <c r="EP5" s="114"/>
      <c r="EQ5" s="114"/>
      <c r="ER5" s="114"/>
      <c r="ES5" s="114"/>
      <c r="ET5" s="114"/>
      <c r="EU5" s="114"/>
      <c r="EV5" s="114"/>
      <c r="EW5" s="114"/>
      <c r="EX5" s="114"/>
      <c r="EY5" s="114"/>
      <c r="EZ5" s="114"/>
      <c r="FA5" s="114"/>
      <c r="FB5" s="114"/>
      <c r="FC5" s="114"/>
      <c r="FD5" s="114"/>
      <c r="FE5" s="114"/>
      <c r="FF5" s="114"/>
      <c r="FG5" s="114"/>
      <c r="FH5" s="114"/>
      <c r="FI5" s="114"/>
      <c r="FJ5" s="114"/>
      <c r="FK5" s="114"/>
      <c r="FL5" s="114"/>
      <c r="FM5" s="114"/>
      <c r="FN5" s="114"/>
      <c r="FO5" s="114"/>
      <c r="FP5" s="114"/>
      <c r="FQ5" s="114"/>
      <c r="FR5" s="114"/>
      <c r="FS5" s="114"/>
      <c r="FT5" s="114"/>
      <c r="FU5" s="114"/>
      <c r="FV5" s="114"/>
      <c r="FW5" s="114"/>
      <c r="FX5" s="114"/>
      <c r="FY5" s="114"/>
      <c r="FZ5" s="114"/>
      <c r="GA5" s="114"/>
      <c r="GB5" s="114"/>
      <c r="GC5" s="114"/>
      <c r="GD5" s="114"/>
      <c r="GE5" s="114"/>
      <c r="GF5" s="114"/>
      <c r="GG5" s="114"/>
      <c r="GH5" s="114"/>
      <c r="GI5" s="114"/>
      <c r="GJ5" s="114"/>
      <c r="GK5" s="114"/>
      <c r="GL5" s="114"/>
      <c r="GM5" s="114"/>
      <c r="GN5" s="114"/>
      <c r="GO5" s="114"/>
      <c r="GP5" s="114"/>
      <c r="GQ5" s="114"/>
      <c r="GR5" s="114"/>
      <c r="GS5" s="114"/>
      <c r="GT5" s="114"/>
      <c r="GU5" s="114"/>
      <c r="GV5" s="114"/>
      <c r="GW5" s="114"/>
      <c r="GX5" s="114"/>
      <c r="GY5" s="114"/>
      <c r="GZ5" s="114"/>
      <c r="HA5" s="114"/>
      <c r="HB5" s="114"/>
      <c r="HC5" s="114"/>
      <c r="HD5" s="114"/>
      <c r="HE5" s="114"/>
      <c r="HF5" s="114"/>
      <c r="HG5" s="114"/>
      <c r="HH5" s="114"/>
      <c r="HI5" s="114"/>
      <c r="HJ5" s="114"/>
      <c r="HK5" s="114"/>
      <c r="HL5" s="114"/>
      <c r="HM5" s="114"/>
      <c r="HN5" s="114"/>
      <c r="HO5" s="114"/>
      <c r="HP5" s="114"/>
      <c r="HQ5" s="114"/>
      <c r="HR5" s="114"/>
      <c r="HS5" s="114"/>
      <c r="HT5" s="114"/>
      <c r="HU5" s="114"/>
      <c r="HV5" s="114"/>
      <c r="HW5" s="114"/>
      <c r="HX5" s="114"/>
      <c r="HY5" s="114"/>
      <c r="HZ5" s="114"/>
      <c r="IA5" s="114"/>
      <c r="IB5" s="114"/>
      <c r="IC5" s="114"/>
      <c r="ID5" s="114"/>
      <c r="IE5" s="114"/>
      <c r="IF5" s="114"/>
      <c r="IG5" s="114"/>
      <c r="IH5" s="114"/>
      <c r="II5" s="114"/>
      <c r="IJ5" s="114"/>
      <c r="IK5" s="114"/>
      <c r="IL5" s="114"/>
      <c r="IM5" s="114"/>
      <c r="IN5" s="114"/>
      <c r="IO5" s="114"/>
      <c r="IP5" s="114"/>
      <c r="IQ5" s="114"/>
      <c r="IR5" s="114"/>
      <c r="IS5" s="114"/>
      <c r="IT5" s="114"/>
      <c r="IU5" s="114"/>
      <c r="IV5" s="114"/>
    </row>
    <row r="6" spans="1:256" s="123" customFormat="1" ht="85" customHeight="1">
      <c r="A6" s="75"/>
      <c r="B6" s="147" t="s">
        <v>166</v>
      </c>
      <c r="C6" s="144" t="s">
        <v>155</v>
      </c>
      <c r="D6" s="201" t="s">
        <v>174</v>
      </c>
      <c r="E6" s="201" t="s">
        <v>173</v>
      </c>
      <c r="F6" s="114"/>
      <c r="G6" s="114"/>
      <c r="H6" s="114"/>
      <c r="I6" s="114"/>
      <c r="J6" s="114"/>
      <c r="K6" s="114"/>
      <c r="L6" s="114"/>
      <c r="M6" s="114"/>
      <c r="N6" s="114"/>
      <c r="O6" s="114"/>
      <c r="P6" s="114"/>
      <c r="Q6" s="114"/>
      <c r="R6" s="114"/>
      <c r="S6" s="114"/>
      <c r="T6" s="114"/>
      <c r="U6" s="114"/>
      <c r="V6" s="114"/>
      <c r="W6" s="114"/>
      <c r="X6" s="114"/>
      <c r="Y6" s="114"/>
      <c r="Z6" s="114"/>
      <c r="AA6" s="114"/>
      <c r="AB6" s="114"/>
      <c r="AC6" s="114"/>
      <c r="AD6" s="114"/>
      <c r="AE6" s="114"/>
      <c r="AF6" s="114"/>
      <c r="AG6" s="114"/>
      <c r="AH6" s="114"/>
      <c r="AI6" s="114"/>
      <c r="AJ6" s="114"/>
      <c r="AK6" s="114"/>
      <c r="AL6" s="114"/>
      <c r="AM6" s="114"/>
      <c r="AN6" s="114"/>
      <c r="AO6" s="114"/>
      <c r="AP6" s="114"/>
      <c r="AQ6" s="114"/>
      <c r="AR6" s="114"/>
      <c r="AS6" s="114"/>
      <c r="AT6" s="114"/>
      <c r="AU6" s="114"/>
      <c r="AV6" s="114"/>
      <c r="AW6" s="114"/>
      <c r="AX6" s="114"/>
      <c r="AY6" s="114"/>
      <c r="AZ6" s="114"/>
      <c r="BA6" s="114"/>
      <c r="BB6" s="114"/>
      <c r="BC6" s="114"/>
      <c r="BD6" s="114"/>
      <c r="BE6" s="114"/>
      <c r="BF6" s="114"/>
      <c r="BG6" s="114"/>
      <c r="BH6" s="114"/>
      <c r="BI6" s="114"/>
      <c r="BJ6" s="114"/>
      <c r="BK6" s="114"/>
      <c r="BL6" s="114"/>
      <c r="BM6" s="114"/>
      <c r="BN6" s="114"/>
      <c r="BO6" s="114"/>
      <c r="BP6" s="114"/>
      <c r="BQ6" s="114"/>
      <c r="BR6" s="114"/>
      <c r="BS6" s="114"/>
      <c r="BT6" s="114"/>
      <c r="BU6" s="114"/>
      <c r="BV6" s="114"/>
      <c r="BW6" s="114"/>
      <c r="BX6" s="114"/>
      <c r="BY6" s="114"/>
      <c r="BZ6" s="114"/>
      <c r="CA6" s="114"/>
      <c r="CB6" s="114"/>
      <c r="CC6" s="114"/>
      <c r="CD6" s="114"/>
      <c r="CE6" s="114"/>
      <c r="CF6" s="114"/>
      <c r="CG6" s="114"/>
      <c r="CH6" s="114"/>
      <c r="CI6" s="114"/>
      <c r="CJ6" s="114"/>
      <c r="CK6" s="114"/>
      <c r="CL6" s="114"/>
      <c r="CM6" s="114"/>
      <c r="CN6" s="114"/>
      <c r="CO6" s="114"/>
      <c r="CP6" s="114"/>
      <c r="CQ6" s="114"/>
      <c r="CR6" s="114"/>
      <c r="CS6" s="114"/>
      <c r="CT6" s="114"/>
      <c r="CU6" s="114"/>
      <c r="CV6" s="114"/>
      <c r="CW6" s="114"/>
      <c r="CX6" s="114"/>
      <c r="CY6" s="114"/>
      <c r="CZ6" s="114"/>
      <c r="DA6" s="114"/>
      <c r="DB6" s="114"/>
      <c r="DC6" s="114"/>
      <c r="DD6" s="114"/>
      <c r="DE6" s="114"/>
      <c r="DF6" s="114"/>
      <c r="DG6" s="114"/>
      <c r="DH6" s="114"/>
      <c r="DI6" s="114"/>
      <c r="DJ6" s="114"/>
      <c r="DK6" s="114"/>
      <c r="DL6" s="114"/>
      <c r="DM6" s="114"/>
      <c r="DN6" s="114"/>
      <c r="DO6" s="114"/>
      <c r="DP6" s="114"/>
      <c r="DQ6" s="114"/>
      <c r="DR6" s="114"/>
      <c r="DS6" s="114"/>
      <c r="DT6" s="114"/>
      <c r="DU6" s="114"/>
      <c r="DV6" s="114"/>
      <c r="DW6" s="114"/>
      <c r="DX6" s="114"/>
      <c r="DY6" s="114"/>
      <c r="DZ6" s="114"/>
      <c r="EA6" s="114"/>
      <c r="EB6" s="114"/>
      <c r="EC6" s="114"/>
      <c r="ED6" s="114"/>
      <c r="EE6" s="114"/>
      <c r="EF6" s="114"/>
      <c r="EG6" s="114"/>
      <c r="EH6" s="114"/>
      <c r="EI6" s="114"/>
      <c r="EJ6" s="114"/>
      <c r="EK6" s="114"/>
      <c r="EL6" s="114"/>
      <c r="EM6" s="114"/>
      <c r="EN6" s="114"/>
      <c r="EO6" s="114"/>
      <c r="EP6" s="114"/>
      <c r="EQ6" s="114"/>
      <c r="ER6" s="114"/>
      <c r="ES6" s="114"/>
      <c r="ET6" s="114"/>
      <c r="EU6" s="114"/>
      <c r="EV6" s="114"/>
      <c r="EW6" s="114"/>
      <c r="EX6" s="114"/>
      <c r="EY6" s="114"/>
      <c r="EZ6" s="114"/>
      <c r="FA6" s="114"/>
      <c r="FB6" s="114"/>
      <c r="FC6" s="114"/>
      <c r="FD6" s="114"/>
      <c r="FE6" s="114"/>
      <c r="FF6" s="114"/>
      <c r="FG6" s="114"/>
      <c r="FH6" s="114"/>
      <c r="FI6" s="114"/>
      <c r="FJ6" s="114"/>
      <c r="FK6" s="114"/>
      <c r="FL6" s="114"/>
      <c r="FM6" s="114"/>
      <c r="FN6" s="114"/>
      <c r="FO6" s="114"/>
      <c r="FP6" s="114"/>
      <c r="FQ6" s="114"/>
      <c r="FR6" s="114"/>
      <c r="FS6" s="114"/>
      <c r="FT6" s="114"/>
      <c r="FU6" s="114"/>
      <c r="FV6" s="114"/>
      <c r="FW6" s="114"/>
      <c r="FX6" s="114"/>
      <c r="FY6" s="114"/>
      <c r="FZ6" s="114"/>
      <c r="GA6" s="114"/>
      <c r="GB6" s="114"/>
      <c r="GC6" s="114"/>
      <c r="GD6" s="114"/>
      <c r="GE6" s="114"/>
      <c r="GF6" s="114"/>
      <c r="GG6" s="114"/>
      <c r="GH6" s="114"/>
      <c r="GI6" s="114"/>
      <c r="GJ6" s="114"/>
      <c r="GK6" s="114"/>
      <c r="GL6" s="114"/>
      <c r="GM6" s="114"/>
      <c r="GN6" s="114"/>
      <c r="GO6" s="114"/>
      <c r="GP6" s="114"/>
      <c r="GQ6" s="114"/>
      <c r="GR6" s="114"/>
      <c r="GS6" s="114"/>
      <c r="GT6" s="114"/>
      <c r="GU6" s="114"/>
      <c r="GV6" s="114"/>
      <c r="GW6" s="114"/>
      <c r="GX6" s="114"/>
      <c r="GY6" s="114"/>
      <c r="GZ6" s="114"/>
      <c r="HA6" s="114"/>
      <c r="HB6" s="114"/>
      <c r="HC6" s="114"/>
      <c r="HD6" s="114"/>
      <c r="HE6" s="114"/>
      <c r="HF6" s="114"/>
      <c r="HG6" s="114"/>
      <c r="HH6" s="114"/>
      <c r="HI6" s="114"/>
      <c r="HJ6" s="114"/>
      <c r="HK6" s="114"/>
      <c r="HL6" s="114"/>
      <c r="HM6" s="114"/>
      <c r="HN6" s="114"/>
      <c r="HO6" s="114"/>
      <c r="HP6" s="114"/>
      <c r="HQ6" s="114"/>
      <c r="HR6" s="114"/>
      <c r="HS6" s="114"/>
      <c r="HT6" s="114"/>
      <c r="HU6" s="114"/>
      <c r="HV6" s="114"/>
      <c r="HW6" s="114"/>
      <c r="HX6" s="114"/>
      <c r="HY6" s="114"/>
      <c r="HZ6" s="114"/>
      <c r="IA6" s="114"/>
      <c r="IB6" s="114"/>
      <c r="IC6" s="114"/>
      <c r="ID6" s="114"/>
      <c r="IE6" s="114"/>
      <c r="IF6" s="114"/>
      <c r="IG6" s="114"/>
      <c r="IH6" s="114"/>
      <c r="II6" s="114"/>
      <c r="IJ6" s="114"/>
      <c r="IK6" s="114"/>
      <c r="IL6" s="114"/>
      <c r="IM6" s="114"/>
      <c r="IN6" s="114"/>
      <c r="IO6" s="114"/>
      <c r="IP6" s="114"/>
      <c r="IQ6" s="114"/>
      <c r="IR6" s="114"/>
      <c r="IS6" s="114"/>
      <c r="IT6" s="114"/>
      <c r="IU6" s="114"/>
      <c r="IV6" s="114"/>
    </row>
    <row r="7" spans="1:256" s="123" customFormat="1" ht="85" customHeight="1">
      <c r="A7" s="75"/>
      <c r="B7" s="147" t="s">
        <v>165</v>
      </c>
      <c r="C7" s="144" t="s">
        <v>69</v>
      </c>
      <c r="D7" s="202"/>
      <c r="E7" s="202"/>
      <c r="F7" s="114"/>
      <c r="G7" s="114"/>
      <c r="H7" s="114"/>
      <c r="I7" s="114"/>
      <c r="J7" s="114"/>
      <c r="K7" s="114"/>
      <c r="L7" s="114"/>
      <c r="M7" s="114"/>
      <c r="N7" s="114"/>
      <c r="O7" s="114"/>
      <c r="P7" s="114"/>
      <c r="Q7" s="114"/>
      <c r="R7" s="114"/>
      <c r="S7" s="114"/>
      <c r="T7" s="114"/>
      <c r="U7" s="114"/>
      <c r="V7" s="114"/>
      <c r="W7" s="114"/>
      <c r="X7" s="114"/>
      <c r="Y7" s="114"/>
      <c r="Z7" s="114"/>
      <c r="AA7" s="114"/>
      <c r="AB7" s="114"/>
      <c r="AC7" s="114"/>
      <c r="AD7" s="114"/>
      <c r="AE7" s="114"/>
      <c r="AF7" s="114"/>
      <c r="AG7" s="114"/>
      <c r="AH7" s="114"/>
      <c r="AI7" s="114"/>
      <c r="AJ7" s="114"/>
      <c r="AK7" s="114"/>
      <c r="AL7" s="114"/>
      <c r="AM7" s="114"/>
      <c r="AN7" s="114"/>
      <c r="AO7" s="114"/>
      <c r="AP7" s="114"/>
      <c r="AQ7" s="114"/>
      <c r="AR7" s="114"/>
      <c r="AS7" s="114"/>
      <c r="AT7" s="114"/>
      <c r="AU7" s="114"/>
      <c r="AV7" s="114"/>
      <c r="AW7" s="114"/>
      <c r="AX7" s="114"/>
      <c r="AY7" s="114"/>
      <c r="AZ7" s="114"/>
      <c r="BA7" s="114"/>
      <c r="BB7" s="114"/>
      <c r="BC7" s="114"/>
      <c r="BD7" s="114"/>
      <c r="BE7" s="114"/>
      <c r="BF7" s="114"/>
      <c r="BG7" s="114"/>
      <c r="BH7" s="114"/>
      <c r="BI7" s="114"/>
      <c r="BJ7" s="114"/>
      <c r="BK7" s="114"/>
      <c r="BL7" s="114"/>
      <c r="BM7" s="114"/>
      <c r="BN7" s="114"/>
      <c r="BO7" s="114"/>
      <c r="BP7" s="114"/>
      <c r="BQ7" s="114"/>
      <c r="BR7" s="114"/>
      <c r="BS7" s="114"/>
      <c r="BT7" s="114"/>
      <c r="BU7" s="114"/>
      <c r="BV7" s="114"/>
      <c r="BW7" s="114"/>
      <c r="BX7" s="114"/>
      <c r="BY7" s="114"/>
      <c r="BZ7" s="114"/>
      <c r="CA7" s="114"/>
      <c r="CB7" s="114"/>
      <c r="CC7" s="114"/>
      <c r="CD7" s="114"/>
      <c r="CE7" s="114"/>
      <c r="CF7" s="114"/>
      <c r="CG7" s="114"/>
      <c r="CH7" s="114"/>
      <c r="CI7" s="114"/>
      <c r="CJ7" s="114"/>
      <c r="CK7" s="114"/>
      <c r="CL7" s="114"/>
      <c r="CM7" s="114"/>
      <c r="CN7" s="114"/>
      <c r="CO7" s="114"/>
      <c r="CP7" s="114"/>
      <c r="CQ7" s="114"/>
      <c r="CR7" s="114"/>
      <c r="CS7" s="114"/>
      <c r="CT7" s="114"/>
      <c r="CU7" s="114"/>
      <c r="CV7" s="114"/>
      <c r="CW7" s="114"/>
      <c r="CX7" s="114"/>
      <c r="CY7" s="114"/>
      <c r="CZ7" s="114"/>
      <c r="DA7" s="114"/>
      <c r="DB7" s="114"/>
      <c r="DC7" s="114"/>
      <c r="DD7" s="114"/>
      <c r="DE7" s="114"/>
      <c r="DF7" s="114"/>
      <c r="DG7" s="114"/>
      <c r="DH7" s="114"/>
      <c r="DI7" s="114"/>
      <c r="DJ7" s="114"/>
      <c r="DK7" s="114"/>
      <c r="DL7" s="114"/>
      <c r="DM7" s="114"/>
      <c r="DN7" s="114"/>
      <c r="DO7" s="114"/>
      <c r="DP7" s="114"/>
      <c r="DQ7" s="114"/>
      <c r="DR7" s="114"/>
      <c r="DS7" s="114"/>
      <c r="DT7" s="114"/>
      <c r="DU7" s="114"/>
      <c r="DV7" s="114"/>
      <c r="DW7" s="114"/>
      <c r="DX7" s="114"/>
      <c r="DY7" s="114"/>
      <c r="DZ7" s="114"/>
      <c r="EA7" s="114"/>
      <c r="EB7" s="114"/>
      <c r="EC7" s="114"/>
      <c r="ED7" s="114"/>
      <c r="EE7" s="114"/>
      <c r="EF7" s="114"/>
      <c r="EG7" s="114"/>
      <c r="EH7" s="114"/>
      <c r="EI7" s="114"/>
      <c r="EJ7" s="114"/>
      <c r="EK7" s="114"/>
      <c r="EL7" s="114"/>
      <c r="EM7" s="114"/>
      <c r="EN7" s="114"/>
      <c r="EO7" s="114"/>
      <c r="EP7" s="114"/>
      <c r="EQ7" s="114"/>
      <c r="ER7" s="114"/>
      <c r="ES7" s="114"/>
      <c r="ET7" s="114"/>
      <c r="EU7" s="114"/>
      <c r="EV7" s="114"/>
      <c r="EW7" s="114"/>
      <c r="EX7" s="114"/>
      <c r="EY7" s="114"/>
      <c r="EZ7" s="114"/>
      <c r="FA7" s="114"/>
      <c r="FB7" s="114"/>
      <c r="FC7" s="114"/>
      <c r="FD7" s="114"/>
      <c r="FE7" s="114"/>
      <c r="FF7" s="114"/>
      <c r="FG7" s="114"/>
      <c r="FH7" s="114"/>
      <c r="FI7" s="114"/>
      <c r="FJ7" s="114"/>
      <c r="FK7" s="114"/>
      <c r="FL7" s="114"/>
      <c r="FM7" s="114"/>
      <c r="FN7" s="114"/>
      <c r="FO7" s="114"/>
      <c r="FP7" s="114"/>
      <c r="FQ7" s="114"/>
      <c r="FR7" s="114"/>
      <c r="FS7" s="114"/>
      <c r="FT7" s="114"/>
      <c r="FU7" s="114"/>
      <c r="FV7" s="114"/>
      <c r="FW7" s="114"/>
      <c r="FX7" s="114"/>
      <c r="FY7" s="114"/>
      <c r="FZ7" s="114"/>
      <c r="GA7" s="114"/>
      <c r="GB7" s="114"/>
      <c r="GC7" s="114"/>
      <c r="GD7" s="114"/>
      <c r="GE7" s="114"/>
      <c r="GF7" s="114"/>
      <c r="GG7" s="114"/>
      <c r="GH7" s="114"/>
      <c r="GI7" s="114"/>
      <c r="GJ7" s="114"/>
      <c r="GK7" s="114"/>
      <c r="GL7" s="114"/>
      <c r="GM7" s="114"/>
      <c r="GN7" s="114"/>
      <c r="GO7" s="114"/>
      <c r="GP7" s="114"/>
      <c r="GQ7" s="114"/>
      <c r="GR7" s="114"/>
      <c r="GS7" s="114"/>
      <c r="GT7" s="114"/>
      <c r="GU7" s="114"/>
      <c r="GV7" s="114"/>
      <c r="GW7" s="114"/>
      <c r="GX7" s="114"/>
      <c r="GY7" s="114"/>
      <c r="GZ7" s="114"/>
      <c r="HA7" s="114"/>
      <c r="HB7" s="114"/>
      <c r="HC7" s="114"/>
      <c r="HD7" s="114"/>
      <c r="HE7" s="114"/>
      <c r="HF7" s="114"/>
      <c r="HG7" s="114"/>
      <c r="HH7" s="114"/>
      <c r="HI7" s="114"/>
      <c r="HJ7" s="114"/>
      <c r="HK7" s="114"/>
      <c r="HL7" s="114"/>
      <c r="HM7" s="114"/>
      <c r="HN7" s="114"/>
      <c r="HO7" s="114"/>
      <c r="HP7" s="114"/>
      <c r="HQ7" s="114"/>
      <c r="HR7" s="114"/>
      <c r="HS7" s="114"/>
      <c r="HT7" s="114"/>
      <c r="HU7" s="114"/>
      <c r="HV7" s="114"/>
      <c r="HW7" s="114"/>
      <c r="HX7" s="114"/>
      <c r="HY7" s="114"/>
      <c r="HZ7" s="114"/>
      <c r="IA7" s="114"/>
      <c r="IB7" s="114"/>
      <c r="IC7" s="114"/>
      <c r="ID7" s="114"/>
      <c r="IE7" s="114"/>
      <c r="IF7" s="114"/>
      <c r="IG7" s="114"/>
      <c r="IH7" s="114"/>
      <c r="II7" s="114"/>
      <c r="IJ7" s="114"/>
      <c r="IK7" s="114"/>
      <c r="IL7" s="114"/>
      <c r="IM7" s="114"/>
      <c r="IN7" s="114"/>
      <c r="IO7" s="114"/>
      <c r="IP7" s="114"/>
      <c r="IQ7" s="114"/>
      <c r="IR7" s="114"/>
      <c r="IS7" s="114"/>
      <c r="IT7" s="114"/>
      <c r="IU7" s="114"/>
      <c r="IV7" s="114"/>
    </row>
    <row r="9" spans="1:256" ht="15" customHeight="1">
      <c r="B9" s="152" t="s">
        <v>164</v>
      </c>
    </row>
  </sheetData>
  <mergeCells count="2">
    <mergeCell ref="E6:E7"/>
    <mergeCell ref="D6:D7"/>
  </mergeCells>
  <pageMargins left="0.7" right="0.7" top="0.75" bottom="0.75" header="0.3" footer="0.3"/>
  <pageSetup orientation="portrait"/>
  <headerFooter>
    <oddFooter>&amp;C&amp;"Helvetica Neue,Regular"&amp;12&amp;K000000&amp;P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R34"/>
  <sheetViews>
    <sheetView showGridLines="0" workbookViewId="0">
      <selection activeCell="F10" sqref="F10"/>
    </sheetView>
  </sheetViews>
  <sheetFormatPr baseColWidth="10" defaultColWidth="8.83203125" defaultRowHeight="15" customHeight="1"/>
  <cols>
    <col min="1" max="1" width="11.33203125" style="24" customWidth="1"/>
    <col min="2" max="2" width="50.83203125" style="24" customWidth="1"/>
    <col min="3" max="6" width="22.6640625" style="24" customWidth="1"/>
    <col min="7" max="7" width="28.33203125" style="24" customWidth="1"/>
    <col min="8" max="252" width="8.83203125" style="24" customWidth="1"/>
  </cols>
  <sheetData>
    <row r="1" spans="1:252" ht="15" customHeight="1">
      <c r="A1" s="25" t="s">
        <v>45</v>
      </c>
      <c r="B1" s="117" t="s">
        <v>146</v>
      </c>
      <c r="C1" s="5"/>
      <c r="D1" s="5"/>
      <c r="E1" s="5"/>
      <c r="F1" s="5"/>
    </row>
    <row r="2" spans="1:252" ht="15" customHeight="1">
      <c r="A2" s="105"/>
      <c r="B2" s="105"/>
      <c r="C2" s="101" t="s">
        <v>46</v>
      </c>
      <c r="D2" s="101" t="s">
        <v>47</v>
      </c>
      <c r="E2" s="101" t="s">
        <v>48</v>
      </c>
      <c r="F2" s="101" t="s">
        <v>49</v>
      </c>
    </row>
    <row r="3" spans="1:252" ht="74.25" customHeight="1">
      <c r="A3" s="106" t="s">
        <v>50</v>
      </c>
      <c r="B3" s="107" t="s">
        <v>37</v>
      </c>
      <c r="C3" s="102" t="s">
        <v>51</v>
      </c>
      <c r="D3" s="102" t="s">
        <v>52</v>
      </c>
      <c r="E3" s="102" t="s">
        <v>53</v>
      </c>
      <c r="F3" s="102" t="s">
        <v>54</v>
      </c>
    </row>
    <row r="4" spans="1:252" ht="15" customHeight="1">
      <c r="A4" s="108"/>
      <c r="B4" s="109"/>
      <c r="C4" s="103" t="s">
        <v>9</v>
      </c>
      <c r="D4" s="103" t="s">
        <v>9</v>
      </c>
      <c r="E4" s="103" t="s">
        <v>9</v>
      </c>
      <c r="F4" s="103" t="s">
        <v>9</v>
      </c>
    </row>
    <row r="5" spans="1:252" ht="15" customHeight="1">
      <c r="A5" s="92">
        <v>1</v>
      </c>
      <c r="B5" s="94" t="str">
        <f>'ORAE Measure Info'!B22</f>
        <v>Encounter, performed: Emergency Department Visit</v>
      </c>
      <c r="C5" s="92">
        <v>1</v>
      </c>
      <c r="D5" s="92">
        <v>1</v>
      </c>
      <c r="E5" s="92">
        <v>1</v>
      </c>
      <c r="F5" s="92">
        <v>1</v>
      </c>
    </row>
    <row r="6" spans="1:252" ht="15" customHeight="1">
      <c r="A6" s="92">
        <v>2</v>
      </c>
      <c r="B6" s="94" t="str">
        <f>'ORAE Measure Info'!B23</f>
        <v>Encounter, performed: Observation Services</v>
      </c>
      <c r="C6" s="92">
        <v>1</v>
      </c>
      <c r="D6" s="92">
        <v>1</v>
      </c>
      <c r="E6" s="92">
        <v>1</v>
      </c>
      <c r="F6" s="92">
        <v>1</v>
      </c>
    </row>
    <row r="7" spans="1:252" ht="15" customHeight="1">
      <c r="A7" s="92">
        <v>3</v>
      </c>
      <c r="B7" s="94" t="str">
        <f>'ORAE Measure Info'!B24</f>
        <v>Encounter, performed: Encounter Inpatient</v>
      </c>
      <c r="C7" s="92">
        <v>1</v>
      </c>
      <c r="D7" s="92">
        <v>1</v>
      </c>
      <c r="E7" s="92">
        <v>1</v>
      </c>
      <c r="F7" s="92">
        <v>1</v>
      </c>
    </row>
    <row r="8" spans="1:252" s="123" customFormat="1" ht="186" customHeight="1">
      <c r="A8" s="132">
        <v>4</v>
      </c>
      <c r="B8" s="143" t="str">
        <f>'ORAE Measure Info'!B25</f>
        <v>Encounter, performed: Encounter Inpatient Facility Location: Operating Room Suite</v>
      </c>
      <c r="C8" s="132">
        <v>1</v>
      </c>
      <c r="D8" s="132">
        <v>1</v>
      </c>
      <c r="E8" s="132">
        <v>1</v>
      </c>
      <c r="F8" s="132">
        <v>1</v>
      </c>
      <c r="G8" s="131"/>
      <c r="H8" s="153"/>
      <c r="I8" s="114"/>
      <c r="J8" s="114"/>
      <c r="K8" s="114"/>
      <c r="L8" s="114"/>
      <c r="M8" s="114"/>
      <c r="N8" s="114"/>
      <c r="O8" s="114"/>
      <c r="P8" s="114"/>
      <c r="Q8" s="114"/>
      <c r="R8" s="114"/>
      <c r="S8" s="114"/>
      <c r="T8" s="114"/>
      <c r="U8" s="114"/>
      <c r="V8" s="114"/>
      <c r="W8" s="114"/>
      <c r="X8" s="114"/>
      <c r="Y8" s="114"/>
      <c r="Z8" s="114"/>
      <c r="AA8" s="114"/>
      <c r="AB8" s="114"/>
      <c r="AC8" s="114"/>
      <c r="AD8" s="114"/>
      <c r="AE8" s="114"/>
      <c r="AF8" s="114"/>
      <c r="AG8" s="114"/>
      <c r="AH8" s="114"/>
      <c r="AI8" s="114"/>
      <c r="AJ8" s="114"/>
      <c r="AK8" s="114"/>
      <c r="AL8" s="114"/>
      <c r="AM8" s="114"/>
      <c r="AN8" s="114"/>
      <c r="AO8" s="114"/>
      <c r="AP8" s="114"/>
      <c r="AQ8" s="114"/>
      <c r="AR8" s="114"/>
      <c r="AS8" s="114"/>
      <c r="AT8" s="114"/>
      <c r="AU8" s="114"/>
      <c r="AV8" s="114"/>
      <c r="AW8" s="114"/>
      <c r="AX8" s="114"/>
      <c r="AY8" s="114"/>
      <c r="AZ8" s="114"/>
      <c r="BA8" s="114"/>
      <c r="BB8" s="114"/>
      <c r="BC8" s="114"/>
      <c r="BD8" s="114"/>
      <c r="BE8" s="114"/>
      <c r="BF8" s="114"/>
      <c r="BG8" s="114"/>
      <c r="BH8" s="114"/>
      <c r="BI8" s="114"/>
      <c r="BJ8" s="114"/>
      <c r="BK8" s="114"/>
      <c r="BL8" s="114"/>
      <c r="BM8" s="114"/>
      <c r="BN8" s="114"/>
      <c r="BO8" s="114"/>
      <c r="BP8" s="114"/>
      <c r="BQ8" s="114"/>
      <c r="BR8" s="114"/>
      <c r="BS8" s="114"/>
      <c r="BT8" s="114"/>
      <c r="BU8" s="114"/>
      <c r="BV8" s="114"/>
      <c r="BW8" s="114"/>
      <c r="BX8" s="114"/>
      <c r="BY8" s="114"/>
      <c r="BZ8" s="114"/>
      <c r="CA8" s="114"/>
      <c r="CB8" s="114"/>
      <c r="CC8" s="114"/>
      <c r="CD8" s="114"/>
      <c r="CE8" s="114"/>
      <c r="CF8" s="114"/>
      <c r="CG8" s="114"/>
      <c r="CH8" s="114"/>
      <c r="CI8" s="114"/>
      <c r="CJ8" s="114"/>
      <c r="CK8" s="114"/>
      <c r="CL8" s="114"/>
      <c r="CM8" s="114"/>
      <c r="CN8" s="114"/>
      <c r="CO8" s="114"/>
      <c r="CP8" s="114"/>
      <c r="CQ8" s="114"/>
      <c r="CR8" s="114"/>
      <c r="CS8" s="114"/>
      <c r="CT8" s="114"/>
      <c r="CU8" s="114"/>
      <c r="CV8" s="114"/>
      <c r="CW8" s="114"/>
      <c r="CX8" s="114"/>
      <c r="CY8" s="114"/>
      <c r="CZ8" s="114"/>
      <c r="DA8" s="114"/>
      <c r="DB8" s="114"/>
      <c r="DC8" s="114"/>
      <c r="DD8" s="114"/>
      <c r="DE8" s="114"/>
      <c r="DF8" s="114"/>
      <c r="DG8" s="114"/>
      <c r="DH8" s="114"/>
      <c r="DI8" s="114"/>
      <c r="DJ8" s="114"/>
      <c r="DK8" s="114"/>
      <c r="DL8" s="114"/>
      <c r="DM8" s="114"/>
      <c r="DN8" s="114"/>
      <c r="DO8" s="114"/>
      <c r="DP8" s="114"/>
      <c r="DQ8" s="114"/>
      <c r="DR8" s="114"/>
      <c r="DS8" s="114"/>
      <c r="DT8" s="114"/>
      <c r="DU8" s="114"/>
      <c r="DV8" s="114"/>
      <c r="DW8" s="114"/>
      <c r="DX8" s="114"/>
      <c r="DY8" s="114"/>
      <c r="DZ8" s="114"/>
      <c r="EA8" s="114"/>
      <c r="EB8" s="114"/>
      <c r="EC8" s="114"/>
      <c r="ED8" s="114"/>
      <c r="EE8" s="114"/>
      <c r="EF8" s="114"/>
      <c r="EG8" s="114"/>
      <c r="EH8" s="114"/>
      <c r="EI8" s="114"/>
      <c r="EJ8" s="114"/>
      <c r="EK8" s="114"/>
      <c r="EL8" s="114"/>
      <c r="EM8" s="114"/>
      <c r="EN8" s="114"/>
      <c r="EO8" s="114"/>
      <c r="EP8" s="114"/>
      <c r="EQ8" s="114"/>
      <c r="ER8" s="114"/>
      <c r="ES8" s="114"/>
      <c r="ET8" s="114"/>
      <c r="EU8" s="114"/>
      <c r="EV8" s="114"/>
      <c r="EW8" s="114"/>
      <c r="EX8" s="114"/>
      <c r="EY8" s="114"/>
      <c r="EZ8" s="114"/>
      <c r="FA8" s="114"/>
      <c r="FB8" s="114"/>
      <c r="FC8" s="114"/>
      <c r="FD8" s="114"/>
      <c r="FE8" s="114"/>
      <c r="FF8" s="114"/>
      <c r="FG8" s="114"/>
      <c r="FH8" s="114"/>
      <c r="FI8" s="114"/>
      <c r="FJ8" s="114"/>
      <c r="FK8" s="114"/>
      <c r="FL8" s="114"/>
      <c r="FM8" s="114"/>
      <c r="FN8" s="114"/>
      <c r="FO8" s="114"/>
      <c r="FP8" s="114"/>
      <c r="FQ8" s="114"/>
      <c r="FR8" s="114"/>
      <c r="FS8" s="114"/>
      <c r="FT8" s="114"/>
      <c r="FU8" s="114"/>
      <c r="FV8" s="114"/>
      <c r="FW8" s="114"/>
      <c r="FX8" s="114"/>
      <c r="FY8" s="114"/>
      <c r="FZ8" s="114"/>
      <c r="GA8" s="114"/>
      <c r="GB8" s="114"/>
      <c r="GC8" s="114"/>
      <c r="GD8" s="114"/>
      <c r="GE8" s="114"/>
      <c r="GF8" s="114"/>
      <c r="GG8" s="114"/>
      <c r="GH8" s="114"/>
      <c r="GI8" s="114"/>
      <c r="GJ8" s="114"/>
      <c r="GK8" s="114"/>
      <c r="GL8" s="114"/>
      <c r="GM8" s="114"/>
      <c r="GN8" s="114"/>
      <c r="GO8" s="114"/>
      <c r="GP8" s="114"/>
      <c r="GQ8" s="114"/>
      <c r="GR8" s="114"/>
      <c r="GS8" s="114"/>
      <c r="GT8" s="114"/>
      <c r="GU8" s="114"/>
      <c r="GV8" s="114"/>
      <c r="GW8" s="114"/>
      <c r="GX8" s="114"/>
      <c r="GY8" s="114"/>
      <c r="GZ8" s="114"/>
      <c r="HA8" s="114"/>
      <c r="HB8" s="114"/>
      <c r="HC8" s="114"/>
      <c r="HD8" s="114"/>
      <c r="HE8" s="114"/>
      <c r="HF8" s="114"/>
      <c r="HG8" s="114"/>
      <c r="HH8" s="114"/>
      <c r="HI8" s="114"/>
      <c r="HJ8" s="114"/>
      <c r="HK8" s="114"/>
      <c r="HL8" s="114"/>
      <c r="HM8" s="114"/>
      <c r="HN8" s="114"/>
      <c r="HO8" s="114"/>
      <c r="HP8" s="114"/>
      <c r="HQ8" s="114"/>
      <c r="HR8" s="114"/>
      <c r="HS8" s="114"/>
      <c r="HT8" s="114"/>
      <c r="HU8" s="114"/>
      <c r="HV8" s="114"/>
      <c r="HW8" s="114"/>
      <c r="HX8" s="114"/>
      <c r="HY8" s="114"/>
      <c r="HZ8" s="114"/>
      <c r="IA8" s="114"/>
      <c r="IB8" s="114"/>
      <c r="IC8" s="114"/>
      <c r="ID8" s="114"/>
      <c r="IE8" s="114"/>
      <c r="IF8" s="114"/>
      <c r="IG8" s="114"/>
      <c r="IH8" s="114"/>
      <c r="II8" s="114"/>
      <c r="IJ8" s="114"/>
      <c r="IK8" s="114"/>
      <c r="IL8" s="114"/>
      <c r="IM8" s="114"/>
      <c r="IN8" s="114"/>
      <c r="IO8" s="114"/>
      <c r="IP8" s="114"/>
      <c r="IQ8" s="114"/>
      <c r="IR8" s="114"/>
    </row>
    <row r="9" spans="1:252" s="123" customFormat="1" ht="41" customHeight="1">
      <c r="A9" s="132">
        <v>5</v>
      </c>
      <c r="B9" s="133" t="str">
        <f>'ORAE Measure Info'!B26</f>
        <v>Medication Administered: Opioids, All</v>
      </c>
      <c r="C9" s="132">
        <v>1</v>
      </c>
      <c r="D9" s="132">
        <v>1</v>
      </c>
      <c r="E9" s="132">
        <v>1</v>
      </c>
      <c r="F9" s="132">
        <v>1</v>
      </c>
      <c r="G9" s="203"/>
      <c r="H9" s="114"/>
      <c r="I9" s="114"/>
      <c r="J9" s="114"/>
      <c r="K9" s="114"/>
      <c r="L9" s="114"/>
      <c r="M9" s="114"/>
      <c r="N9" s="114"/>
      <c r="O9" s="114"/>
      <c r="P9" s="114"/>
      <c r="Q9" s="114"/>
      <c r="R9" s="114"/>
      <c r="S9" s="114"/>
      <c r="T9" s="114"/>
      <c r="U9" s="114"/>
      <c r="V9" s="114"/>
      <c r="W9" s="114"/>
      <c r="X9" s="114"/>
      <c r="Y9" s="114"/>
      <c r="Z9" s="114"/>
      <c r="AA9" s="114"/>
      <c r="AB9" s="114"/>
      <c r="AC9" s="114"/>
      <c r="AD9" s="114"/>
      <c r="AE9" s="114"/>
      <c r="AF9" s="114"/>
      <c r="AG9" s="114"/>
      <c r="AH9" s="114"/>
      <c r="AI9" s="114"/>
      <c r="AJ9" s="114"/>
      <c r="AK9" s="114"/>
      <c r="AL9" s="114"/>
      <c r="AM9" s="114"/>
      <c r="AN9" s="114"/>
      <c r="AO9" s="114"/>
      <c r="AP9" s="114"/>
      <c r="AQ9" s="114"/>
      <c r="AR9" s="114"/>
      <c r="AS9" s="114"/>
      <c r="AT9" s="114"/>
      <c r="AU9" s="114"/>
      <c r="AV9" s="114"/>
      <c r="AW9" s="114"/>
      <c r="AX9" s="114"/>
      <c r="AY9" s="114"/>
      <c r="AZ9" s="114"/>
      <c r="BA9" s="114"/>
      <c r="BB9" s="114"/>
      <c r="BC9" s="114"/>
      <c r="BD9" s="114"/>
      <c r="BE9" s="114"/>
      <c r="BF9" s="114"/>
      <c r="BG9" s="114"/>
      <c r="BH9" s="114"/>
      <c r="BI9" s="114"/>
      <c r="BJ9" s="114"/>
      <c r="BK9" s="114"/>
      <c r="BL9" s="114"/>
      <c r="BM9" s="114"/>
      <c r="BN9" s="114"/>
      <c r="BO9" s="114"/>
      <c r="BP9" s="114"/>
      <c r="BQ9" s="114"/>
      <c r="BR9" s="114"/>
      <c r="BS9" s="114"/>
      <c r="BT9" s="114"/>
      <c r="BU9" s="114"/>
      <c r="BV9" s="114"/>
      <c r="BW9" s="114"/>
      <c r="BX9" s="114"/>
      <c r="BY9" s="114"/>
      <c r="BZ9" s="114"/>
      <c r="CA9" s="114"/>
      <c r="CB9" s="114"/>
      <c r="CC9" s="114"/>
      <c r="CD9" s="114"/>
      <c r="CE9" s="114"/>
      <c r="CF9" s="114"/>
      <c r="CG9" s="114"/>
      <c r="CH9" s="114"/>
      <c r="CI9" s="114"/>
      <c r="CJ9" s="114"/>
      <c r="CK9" s="114"/>
      <c r="CL9" s="114"/>
      <c r="CM9" s="114"/>
      <c r="CN9" s="114"/>
      <c r="CO9" s="114"/>
      <c r="CP9" s="114"/>
      <c r="CQ9" s="114"/>
      <c r="CR9" s="114"/>
      <c r="CS9" s="114"/>
      <c r="CT9" s="114"/>
      <c r="CU9" s="114"/>
      <c r="CV9" s="114"/>
      <c r="CW9" s="114"/>
      <c r="CX9" s="114"/>
      <c r="CY9" s="114"/>
      <c r="CZ9" s="114"/>
      <c r="DA9" s="114"/>
      <c r="DB9" s="114"/>
      <c r="DC9" s="114"/>
      <c r="DD9" s="114"/>
      <c r="DE9" s="114"/>
      <c r="DF9" s="114"/>
      <c r="DG9" s="114"/>
      <c r="DH9" s="114"/>
      <c r="DI9" s="114"/>
      <c r="DJ9" s="114"/>
      <c r="DK9" s="114"/>
      <c r="DL9" s="114"/>
      <c r="DM9" s="114"/>
      <c r="DN9" s="114"/>
      <c r="DO9" s="114"/>
      <c r="DP9" s="114"/>
      <c r="DQ9" s="114"/>
      <c r="DR9" s="114"/>
      <c r="DS9" s="114"/>
      <c r="DT9" s="114"/>
      <c r="DU9" s="114"/>
      <c r="DV9" s="114"/>
      <c r="DW9" s="114"/>
      <c r="DX9" s="114"/>
      <c r="DY9" s="114"/>
      <c r="DZ9" s="114"/>
      <c r="EA9" s="114"/>
      <c r="EB9" s="114"/>
      <c r="EC9" s="114"/>
      <c r="ED9" s="114"/>
      <c r="EE9" s="114"/>
      <c r="EF9" s="114"/>
      <c r="EG9" s="114"/>
      <c r="EH9" s="114"/>
      <c r="EI9" s="114"/>
      <c r="EJ9" s="114"/>
      <c r="EK9" s="114"/>
      <c r="EL9" s="114"/>
      <c r="EM9" s="114"/>
      <c r="EN9" s="114"/>
      <c r="EO9" s="114"/>
      <c r="EP9" s="114"/>
      <c r="EQ9" s="114"/>
      <c r="ER9" s="114"/>
      <c r="ES9" s="114"/>
      <c r="ET9" s="114"/>
      <c r="EU9" s="114"/>
      <c r="EV9" s="114"/>
      <c r="EW9" s="114"/>
      <c r="EX9" s="114"/>
      <c r="EY9" s="114"/>
      <c r="EZ9" s="114"/>
      <c r="FA9" s="114"/>
      <c r="FB9" s="114"/>
      <c r="FC9" s="114"/>
      <c r="FD9" s="114"/>
      <c r="FE9" s="114"/>
      <c r="FF9" s="114"/>
      <c r="FG9" s="114"/>
      <c r="FH9" s="114"/>
      <c r="FI9" s="114"/>
      <c r="FJ9" s="114"/>
      <c r="FK9" s="114"/>
      <c r="FL9" s="114"/>
      <c r="FM9" s="114"/>
      <c r="FN9" s="114"/>
      <c r="FO9" s="114"/>
      <c r="FP9" s="114"/>
      <c r="FQ9" s="114"/>
      <c r="FR9" s="114"/>
      <c r="FS9" s="114"/>
      <c r="FT9" s="114"/>
      <c r="FU9" s="114"/>
      <c r="FV9" s="114"/>
      <c r="FW9" s="114"/>
      <c r="FX9" s="114"/>
      <c r="FY9" s="114"/>
      <c r="FZ9" s="114"/>
      <c r="GA9" s="114"/>
      <c r="GB9" s="114"/>
      <c r="GC9" s="114"/>
      <c r="GD9" s="114"/>
      <c r="GE9" s="114"/>
      <c r="GF9" s="114"/>
      <c r="GG9" s="114"/>
      <c r="GH9" s="114"/>
      <c r="GI9" s="114"/>
      <c r="GJ9" s="114"/>
      <c r="GK9" s="114"/>
      <c r="GL9" s="114"/>
      <c r="GM9" s="114"/>
      <c r="GN9" s="114"/>
      <c r="GO9" s="114"/>
      <c r="GP9" s="114"/>
      <c r="GQ9" s="114"/>
      <c r="GR9" s="114"/>
      <c r="GS9" s="114"/>
      <c r="GT9" s="114"/>
      <c r="GU9" s="114"/>
      <c r="GV9" s="114"/>
      <c r="GW9" s="114"/>
      <c r="GX9" s="114"/>
      <c r="GY9" s="114"/>
      <c r="GZ9" s="114"/>
      <c r="HA9" s="114"/>
      <c r="HB9" s="114"/>
      <c r="HC9" s="114"/>
      <c r="HD9" s="114"/>
      <c r="HE9" s="114"/>
      <c r="HF9" s="114"/>
      <c r="HG9" s="114"/>
      <c r="HH9" s="114"/>
      <c r="HI9" s="114"/>
      <c r="HJ9" s="114"/>
      <c r="HK9" s="114"/>
      <c r="HL9" s="114"/>
      <c r="HM9" s="114"/>
      <c r="HN9" s="114"/>
      <c r="HO9" s="114"/>
      <c r="HP9" s="114"/>
      <c r="HQ9" s="114"/>
      <c r="HR9" s="114"/>
      <c r="HS9" s="114"/>
      <c r="HT9" s="114"/>
      <c r="HU9" s="114"/>
      <c r="HV9" s="114"/>
      <c r="HW9" s="114"/>
      <c r="HX9" s="114"/>
      <c r="HY9" s="114"/>
      <c r="HZ9" s="114"/>
      <c r="IA9" s="114"/>
      <c r="IB9" s="114"/>
      <c r="IC9" s="114"/>
      <c r="ID9" s="114"/>
      <c r="IE9" s="114"/>
      <c r="IF9" s="114"/>
      <c r="IG9" s="114"/>
      <c r="IH9" s="114"/>
      <c r="II9" s="114"/>
      <c r="IJ9" s="114"/>
      <c r="IK9" s="114"/>
      <c r="IL9" s="114"/>
      <c r="IM9" s="114"/>
      <c r="IN9" s="114"/>
      <c r="IO9" s="114"/>
      <c r="IP9" s="114"/>
      <c r="IQ9" s="114"/>
      <c r="IR9" s="114"/>
    </row>
    <row r="10" spans="1:252" s="123" customFormat="1" ht="41" customHeight="1">
      <c r="A10" s="132">
        <v>6</v>
      </c>
      <c r="B10" s="133" t="str">
        <f>'ORAE Measure Info'!B27</f>
        <v>Medication, Administered: Opioid Antagonist</v>
      </c>
      <c r="C10" s="132">
        <v>1</v>
      </c>
      <c r="D10" s="132">
        <v>1</v>
      </c>
      <c r="E10" s="132">
        <v>1</v>
      </c>
      <c r="F10" s="132">
        <v>1</v>
      </c>
      <c r="G10" s="203"/>
      <c r="H10" s="114"/>
      <c r="I10" s="114"/>
      <c r="J10" s="114"/>
      <c r="K10" s="114"/>
      <c r="L10" s="114"/>
      <c r="M10" s="114"/>
      <c r="N10" s="114"/>
      <c r="O10" s="114"/>
      <c r="P10" s="114"/>
      <c r="Q10" s="114"/>
      <c r="R10" s="114"/>
      <c r="S10" s="114"/>
      <c r="T10" s="114"/>
      <c r="U10" s="114"/>
      <c r="V10" s="114"/>
      <c r="W10" s="114"/>
      <c r="X10" s="114"/>
      <c r="Y10" s="114"/>
      <c r="Z10" s="114"/>
      <c r="AA10" s="114"/>
      <c r="AB10" s="114"/>
      <c r="AC10" s="114"/>
      <c r="AD10" s="114"/>
      <c r="AE10" s="114"/>
      <c r="AF10" s="114"/>
      <c r="AG10" s="114"/>
      <c r="AH10" s="114"/>
      <c r="AI10" s="114"/>
      <c r="AJ10" s="114"/>
      <c r="AK10" s="114"/>
      <c r="AL10" s="114"/>
      <c r="AM10" s="114"/>
      <c r="AN10" s="114"/>
      <c r="AO10" s="114"/>
      <c r="AP10" s="114"/>
      <c r="AQ10" s="114"/>
      <c r="AR10" s="114"/>
      <c r="AS10" s="114"/>
      <c r="AT10" s="114"/>
      <c r="AU10" s="114"/>
      <c r="AV10" s="114"/>
      <c r="AW10" s="114"/>
      <c r="AX10" s="114"/>
      <c r="AY10" s="114"/>
      <c r="AZ10" s="114"/>
      <c r="BA10" s="114"/>
      <c r="BB10" s="114"/>
      <c r="BC10" s="114"/>
      <c r="BD10" s="114"/>
      <c r="BE10" s="114"/>
      <c r="BF10" s="114"/>
      <c r="BG10" s="114"/>
      <c r="BH10" s="114"/>
      <c r="BI10" s="114"/>
      <c r="BJ10" s="114"/>
      <c r="BK10" s="114"/>
      <c r="BL10" s="114"/>
      <c r="BM10" s="114"/>
      <c r="BN10" s="114"/>
      <c r="BO10" s="114"/>
      <c r="BP10" s="114"/>
      <c r="BQ10" s="114"/>
      <c r="BR10" s="114"/>
      <c r="BS10" s="114"/>
      <c r="BT10" s="114"/>
      <c r="BU10" s="114"/>
      <c r="BV10" s="114"/>
      <c r="BW10" s="114"/>
      <c r="BX10" s="114"/>
      <c r="BY10" s="114"/>
      <c r="BZ10" s="114"/>
      <c r="CA10" s="114"/>
      <c r="CB10" s="114"/>
      <c r="CC10" s="114"/>
      <c r="CD10" s="114"/>
      <c r="CE10" s="114"/>
      <c r="CF10" s="114"/>
      <c r="CG10" s="114"/>
      <c r="CH10" s="114"/>
      <c r="CI10" s="114"/>
      <c r="CJ10" s="114"/>
      <c r="CK10" s="114"/>
      <c r="CL10" s="114"/>
      <c r="CM10" s="114"/>
      <c r="CN10" s="114"/>
      <c r="CO10" s="114"/>
      <c r="CP10" s="114"/>
      <c r="CQ10" s="114"/>
      <c r="CR10" s="114"/>
      <c r="CS10" s="114"/>
      <c r="CT10" s="114"/>
      <c r="CU10" s="114"/>
      <c r="CV10" s="114"/>
      <c r="CW10" s="114"/>
      <c r="CX10" s="114"/>
      <c r="CY10" s="114"/>
      <c r="CZ10" s="114"/>
      <c r="DA10" s="114"/>
      <c r="DB10" s="114"/>
      <c r="DC10" s="114"/>
      <c r="DD10" s="114"/>
      <c r="DE10" s="114"/>
      <c r="DF10" s="114"/>
      <c r="DG10" s="114"/>
      <c r="DH10" s="114"/>
      <c r="DI10" s="114"/>
      <c r="DJ10" s="114"/>
      <c r="DK10" s="114"/>
      <c r="DL10" s="114"/>
      <c r="DM10" s="114"/>
      <c r="DN10" s="114"/>
      <c r="DO10" s="114"/>
      <c r="DP10" s="114"/>
      <c r="DQ10" s="114"/>
      <c r="DR10" s="114"/>
      <c r="DS10" s="114"/>
      <c r="DT10" s="114"/>
      <c r="DU10" s="114"/>
      <c r="DV10" s="114"/>
      <c r="DW10" s="114"/>
      <c r="DX10" s="114"/>
      <c r="DY10" s="114"/>
      <c r="DZ10" s="114"/>
      <c r="EA10" s="114"/>
      <c r="EB10" s="114"/>
      <c r="EC10" s="114"/>
      <c r="ED10" s="114"/>
      <c r="EE10" s="114"/>
      <c r="EF10" s="114"/>
      <c r="EG10" s="114"/>
      <c r="EH10" s="114"/>
      <c r="EI10" s="114"/>
      <c r="EJ10" s="114"/>
      <c r="EK10" s="114"/>
      <c r="EL10" s="114"/>
      <c r="EM10" s="114"/>
      <c r="EN10" s="114"/>
      <c r="EO10" s="114"/>
      <c r="EP10" s="114"/>
      <c r="EQ10" s="114"/>
      <c r="ER10" s="114"/>
      <c r="ES10" s="114"/>
      <c r="ET10" s="114"/>
      <c r="EU10" s="114"/>
      <c r="EV10" s="114"/>
      <c r="EW10" s="114"/>
      <c r="EX10" s="114"/>
      <c r="EY10" s="114"/>
      <c r="EZ10" s="114"/>
      <c r="FA10" s="114"/>
      <c r="FB10" s="114"/>
      <c r="FC10" s="114"/>
      <c r="FD10" s="114"/>
      <c r="FE10" s="114"/>
      <c r="FF10" s="114"/>
      <c r="FG10" s="114"/>
      <c r="FH10" s="114"/>
      <c r="FI10" s="114"/>
      <c r="FJ10" s="114"/>
      <c r="FK10" s="114"/>
      <c r="FL10" s="114"/>
      <c r="FM10" s="114"/>
      <c r="FN10" s="114"/>
      <c r="FO10" s="114"/>
      <c r="FP10" s="114"/>
      <c r="FQ10" s="114"/>
      <c r="FR10" s="114"/>
      <c r="FS10" s="114"/>
      <c r="FT10" s="114"/>
      <c r="FU10" s="114"/>
      <c r="FV10" s="114"/>
      <c r="FW10" s="114"/>
      <c r="FX10" s="114"/>
      <c r="FY10" s="114"/>
      <c r="FZ10" s="114"/>
      <c r="GA10" s="114"/>
      <c r="GB10" s="114"/>
      <c r="GC10" s="114"/>
      <c r="GD10" s="114"/>
      <c r="GE10" s="114"/>
      <c r="GF10" s="114"/>
      <c r="GG10" s="114"/>
      <c r="GH10" s="114"/>
      <c r="GI10" s="114"/>
      <c r="GJ10" s="114"/>
      <c r="GK10" s="114"/>
      <c r="GL10" s="114"/>
      <c r="GM10" s="114"/>
      <c r="GN10" s="114"/>
      <c r="GO10" s="114"/>
      <c r="GP10" s="114"/>
      <c r="GQ10" s="114"/>
      <c r="GR10" s="114"/>
      <c r="GS10" s="114"/>
      <c r="GT10" s="114"/>
      <c r="GU10" s="114"/>
      <c r="GV10" s="114"/>
      <c r="GW10" s="114"/>
      <c r="GX10" s="114"/>
      <c r="GY10" s="114"/>
      <c r="GZ10" s="114"/>
      <c r="HA10" s="114"/>
      <c r="HB10" s="114"/>
      <c r="HC10" s="114"/>
      <c r="HD10" s="114"/>
      <c r="HE10" s="114"/>
      <c r="HF10" s="114"/>
      <c r="HG10" s="114"/>
      <c r="HH10" s="114"/>
      <c r="HI10" s="114"/>
      <c r="HJ10" s="114"/>
      <c r="HK10" s="114"/>
      <c r="HL10" s="114"/>
      <c r="HM10" s="114"/>
      <c r="HN10" s="114"/>
      <c r="HO10" s="114"/>
      <c r="HP10" s="114"/>
      <c r="HQ10" s="114"/>
      <c r="HR10" s="114"/>
      <c r="HS10" s="114"/>
      <c r="HT10" s="114"/>
      <c r="HU10" s="114"/>
      <c r="HV10" s="114"/>
      <c r="HW10" s="114"/>
      <c r="HX10" s="114"/>
      <c r="HY10" s="114"/>
      <c r="HZ10" s="114"/>
      <c r="IA10" s="114"/>
      <c r="IB10" s="114"/>
      <c r="IC10" s="114"/>
      <c r="ID10" s="114"/>
      <c r="IE10" s="114"/>
      <c r="IF10" s="114"/>
      <c r="IG10" s="114"/>
      <c r="IH10" s="114"/>
      <c r="II10" s="114"/>
      <c r="IJ10" s="114"/>
      <c r="IK10" s="114"/>
      <c r="IL10" s="114"/>
      <c r="IM10" s="114"/>
      <c r="IN10" s="114"/>
      <c r="IO10" s="114"/>
      <c r="IP10" s="114"/>
      <c r="IQ10" s="114"/>
      <c r="IR10" s="114"/>
    </row>
    <row r="11" spans="1:252" ht="15" customHeight="1">
      <c r="A11" s="92">
        <v>7</v>
      </c>
      <c r="B11" s="94" t="str">
        <f>'ORAE Measure Info'!B28</f>
        <v>Birthdate</v>
      </c>
      <c r="C11" s="92">
        <v>1</v>
      </c>
      <c r="D11" s="92">
        <v>1</v>
      </c>
      <c r="E11" s="92">
        <v>1</v>
      </c>
      <c r="F11" s="92">
        <v>1</v>
      </c>
    </row>
    <row r="12" spans="1:252" ht="15" customHeight="1">
      <c r="A12" s="92">
        <v>8</v>
      </c>
      <c r="B12" s="94" t="str">
        <f>'ORAE Measure Info'!B29</f>
        <v>Ethnicity</v>
      </c>
      <c r="C12" s="92">
        <v>1</v>
      </c>
      <c r="D12" s="92">
        <v>1</v>
      </c>
      <c r="E12" s="92">
        <v>1</v>
      </c>
      <c r="F12" s="92">
        <v>1</v>
      </c>
    </row>
    <row r="13" spans="1:252" ht="15" customHeight="1">
      <c r="A13" s="92">
        <v>9</v>
      </c>
      <c r="B13" s="94" t="str">
        <f>'ORAE Measure Info'!B30</f>
        <v>Payer</v>
      </c>
      <c r="C13" s="92">
        <v>1</v>
      </c>
      <c r="D13" s="92">
        <v>1</v>
      </c>
      <c r="E13" s="92">
        <v>1</v>
      </c>
      <c r="F13" s="92">
        <v>1</v>
      </c>
    </row>
    <row r="14" spans="1:252" ht="15" customHeight="1">
      <c r="A14" s="92">
        <v>10</v>
      </c>
      <c r="B14" s="94" t="str">
        <f>'ORAE Measure Info'!B31</f>
        <v>Race</v>
      </c>
      <c r="C14" s="92">
        <v>1</v>
      </c>
      <c r="D14" s="92">
        <v>1</v>
      </c>
      <c r="E14" s="92">
        <v>1</v>
      </c>
      <c r="F14" s="92">
        <v>1</v>
      </c>
    </row>
    <row r="15" spans="1:252" ht="15" customHeight="1">
      <c r="A15" s="92">
        <v>11</v>
      </c>
      <c r="B15" s="94" t="str">
        <f>'ORAE Measure Info'!B32</f>
        <v>ONC Administrative Sex</v>
      </c>
      <c r="C15" s="92">
        <v>1</v>
      </c>
      <c r="D15" s="92">
        <v>1</v>
      </c>
      <c r="E15" s="92">
        <v>1</v>
      </c>
      <c r="F15" s="92">
        <v>1</v>
      </c>
    </row>
    <row r="16" spans="1:252" ht="15" customHeight="1">
      <c r="A16" s="92">
        <v>12</v>
      </c>
      <c r="B16" s="94">
        <f>'ORAE Measure Info'!B33</f>
        <v>0</v>
      </c>
      <c r="C16" s="104" t="s">
        <v>44</v>
      </c>
      <c r="D16" s="104" t="s">
        <v>44</v>
      </c>
      <c r="E16" s="104" t="s">
        <v>44</v>
      </c>
      <c r="F16" s="104" t="s">
        <v>44</v>
      </c>
    </row>
    <row r="17" spans="1:6" ht="15" customHeight="1">
      <c r="A17" s="92">
        <v>13</v>
      </c>
      <c r="B17" s="94">
        <f>'ORAE Measure Info'!B34</f>
        <v>0</v>
      </c>
      <c r="C17" s="104" t="s">
        <v>44</v>
      </c>
      <c r="D17" s="104" t="s">
        <v>44</v>
      </c>
      <c r="E17" s="104" t="s">
        <v>44</v>
      </c>
      <c r="F17" s="104" t="s">
        <v>44</v>
      </c>
    </row>
    <row r="18" spans="1:6" ht="15" customHeight="1">
      <c r="A18" s="92">
        <v>14</v>
      </c>
      <c r="B18" s="110">
        <f>'ORAE Measure Info'!B35</f>
        <v>0</v>
      </c>
      <c r="C18" s="104" t="s">
        <v>44</v>
      </c>
      <c r="D18" s="104" t="s">
        <v>44</v>
      </c>
      <c r="E18" s="104" t="s">
        <v>44</v>
      </c>
      <c r="F18" s="104" t="s">
        <v>44</v>
      </c>
    </row>
    <row r="19" spans="1:6" ht="15" customHeight="1">
      <c r="A19" s="92">
        <v>15</v>
      </c>
      <c r="B19" s="110">
        <f>'ORAE Measure Info'!B36</f>
        <v>0</v>
      </c>
      <c r="C19" s="104" t="s">
        <v>44</v>
      </c>
      <c r="D19" s="104" t="s">
        <v>44</v>
      </c>
      <c r="E19" s="104" t="s">
        <v>44</v>
      </c>
      <c r="F19" s="104" t="s">
        <v>44</v>
      </c>
    </row>
    <row r="20" spans="1:6" ht="15" customHeight="1">
      <c r="A20" s="92">
        <v>16</v>
      </c>
      <c r="B20" s="110">
        <f>'ORAE Measure Info'!B37</f>
        <v>0</v>
      </c>
      <c r="C20" s="104" t="s">
        <v>44</v>
      </c>
      <c r="D20" s="104" t="s">
        <v>44</v>
      </c>
      <c r="E20" s="104" t="s">
        <v>44</v>
      </c>
      <c r="F20" s="104" t="s">
        <v>44</v>
      </c>
    </row>
    <row r="21" spans="1:6" ht="15" customHeight="1">
      <c r="A21" s="92">
        <v>17</v>
      </c>
      <c r="B21" s="110">
        <f>'ORAE Measure Info'!B38</f>
        <v>0</v>
      </c>
      <c r="C21" s="104" t="s">
        <v>44</v>
      </c>
      <c r="D21" s="104" t="s">
        <v>44</v>
      </c>
      <c r="E21" s="104" t="s">
        <v>44</v>
      </c>
      <c r="F21" s="104" t="s">
        <v>44</v>
      </c>
    </row>
    <row r="22" spans="1:6" ht="15" customHeight="1">
      <c r="A22" s="92">
        <v>18</v>
      </c>
      <c r="B22" s="110">
        <f>'ORAE Measure Info'!B39</f>
        <v>0</v>
      </c>
      <c r="C22" s="104" t="s">
        <v>44</v>
      </c>
      <c r="D22" s="104" t="s">
        <v>44</v>
      </c>
      <c r="E22" s="104" t="s">
        <v>44</v>
      </c>
      <c r="F22" s="104" t="s">
        <v>44</v>
      </c>
    </row>
    <row r="23" spans="1:6" ht="15" customHeight="1">
      <c r="A23" s="92">
        <v>19</v>
      </c>
      <c r="B23" s="110">
        <f>'ORAE Measure Info'!B40</f>
        <v>0</v>
      </c>
      <c r="C23" s="104" t="s">
        <v>44</v>
      </c>
      <c r="D23" s="104" t="s">
        <v>44</v>
      </c>
      <c r="E23" s="104" t="s">
        <v>44</v>
      </c>
      <c r="F23" s="104" t="s">
        <v>44</v>
      </c>
    </row>
    <row r="24" spans="1:6" ht="15" customHeight="1">
      <c r="A24" s="92">
        <v>20</v>
      </c>
      <c r="B24" s="110">
        <f>'ORAE Measure Info'!B41</f>
        <v>0</v>
      </c>
      <c r="C24" s="104" t="s">
        <v>44</v>
      </c>
      <c r="D24" s="104" t="s">
        <v>44</v>
      </c>
      <c r="E24" s="104" t="s">
        <v>44</v>
      </c>
      <c r="F24" s="104" t="s">
        <v>44</v>
      </c>
    </row>
    <row r="25" spans="1:6" ht="15" customHeight="1">
      <c r="A25" s="92">
        <v>21</v>
      </c>
      <c r="B25" s="110">
        <f>'ORAE Measure Info'!B42</f>
        <v>0</v>
      </c>
      <c r="C25" s="104" t="s">
        <v>44</v>
      </c>
      <c r="D25" s="104" t="s">
        <v>44</v>
      </c>
      <c r="E25" s="104" t="s">
        <v>44</v>
      </c>
      <c r="F25" s="104" t="s">
        <v>44</v>
      </c>
    </row>
    <row r="26" spans="1:6" ht="15" customHeight="1">
      <c r="A26" s="92">
        <v>22</v>
      </c>
      <c r="B26" s="110">
        <f>'ORAE Measure Info'!B43</f>
        <v>0</v>
      </c>
      <c r="C26" s="104" t="s">
        <v>44</v>
      </c>
      <c r="D26" s="104" t="s">
        <v>44</v>
      </c>
      <c r="E26" s="104" t="s">
        <v>44</v>
      </c>
      <c r="F26" s="104" t="s">
        <v>44</v>
      </c>
    </row>
    <row r="27" spans="1:6" ht="15" customHeight="1">
      <c r="A27" s="92">
        <v>23</v>
      </c>
      <c r="B27" s="110">
        <f>'ORAE Measure Info'!B44</f>
        <v>0</v>
      </c>
      <c r="C27" s="104" t="s">
        <v>44</v>
      </c>
      <c r="D27" s="104" t="s">
        <v>44</v>
      </c>
      <c r="E27" s="104" t="s">
        <v>44</v>
      </c>
      <c r="F27" s="104" t="s">
        <v>44</v>
      </c>
    </row>
    <row r="28" spans="1:6" ht="15" customHeight="1">
      <c r="A28" s="92">
        <v>24</v>
      </c>
      <c r="B28" s="110">
        <f>'ORAE Measure Info'!B45</f>
        <v>0</v>
      </c>
      <c r="C28" s="104" t="s">
        <v>44</v>
      </c>
      <c r="D28" s="104" t="s">
        <v>44</v>
      </c>
      <c r="E28" s="104" t="s">
        <v>44</v>
      </c>
      <c r="F28" s="104" t="s">
        <v>44</v>
      </c>
    </row>
    <row r="29" spans="1:6" ht="15" customHeight="1">
      <c r="A29" s="92">
        <v>25</v>
      </c>
      <c r="B29" s="110">
        <f>'ORAE Measure Info'!B46</f>
        <v>0</v>
      </c>
      <c r="C29" s="104" t="s">
        <v>44</v>
      </c>
      <c r="D29" s="104" t="s">
        <v>44</v>
      </c>
      <c r="E29" s="104" t="s">
        <v>44</v>
      </c>
      <c r="F29" s="104" t="s">
        <v>44</v>
      </c>
    </row>
    <row r="30" spans="1:6" ht="15" customHeight="1">
      <c r="A30" s="92">
        <v>26</v>
      </c>
      <c r="B30" s="110">
        <f>'ORAE Measure Info'!B47</f>
        <v>0</v>
      </c>
      <c r="C30" s="104" t="s">
        <v>44</v>
      </c>
      <c r="D30" s="104" t="s">
        <v>44</v>
      </c>
      <c r="E30" s="104" t="s">
        <v>44</v>
      </c>
      <c r="F30" s="104" t="s">
        <v>44</v>
      </c>
    </row>
    <row r="31" spans="1:6" ht="15" customHeight="1">
      <c r="A31" s="92">
        <v>27</v>
      </c>
      <c r="B31" s="110">
        <f>'ORAE Measure Info'!B48</f>
        <v>0</v>
      </c>
      <c r="C31" s="104" t="s">
        <v>44</v>
      </c>
      <c r="D31" s="104" t="s">
        <v>44</v>
      </c>
      <c r="E31" s="104" t="s">
        <v>44</v>
      </c>
      <c r="F31" s="104" t="s">
        <v>44</v>
      </c>
    </row>
    <row r="32" spans="1:6" ht="15" customHeight="1">
      <c r="A32" s="92">
        <v>28</v>
      </c>
      <c r="B32" s="110">
        <f>'ORAE Measure Info'!B49</f>
        <v>0</v>
      </c>
      <c r="C32" s="104" t="s">
        <v>44</v>
      </c>
      <c r="D32" s="104" t="s">
        <v>44</v>
      </c>
      <c r="E32" s="104" t="s">
        <v>44</v>
      </c>
      <c r="F32" s="104" t="s">
        <v>44</v>
      </c>
    </row>
    <row r="33" spans="1:6" ht="15" customHeight="1">
      <c r="A33" s="92">
        <v>29</v>
      </c>
      <c r="B33" s="110">
        <f>'ORAE Measure Info'!B50</f>
        <v>0</v>
      </c>
      <c r="C33" s="104" t="s">
        <v>44</v>
      </c>
      <c r="D33" s="104" t="s">
        <v>44</v>
      </c>
      <c r="E33" s="104" t="s">
        <v>44</v>
      </c>
      <c r="F33" s="104" t="s">
        <v>44</v>
      </c>
    </row>
    <row r="34" spans="1:6" ht="15" customHeight="1">
      <c r="A34" s="92">
        <v>30</v>
      </c>
      <c r="B34" s="110">
        <f>'ORAE Measure Info'!B51</f>
        <v>0</v>
      </c>
      <c r="C34" s="104" t="s">
        <v>44</v>
      </c>
      <c r="D34" s="104" t="s">
        <v>44</v>
      </c>
      <c r="E34" s="104" t="s">
        <v>44</v>
      </c>
      <c r="F34" s="104" t="s">
        <v>44</v>
      </c>
    </row>
  </sheetData>
  <mergeCells count="1">
    <mergeCell ref="G9:G10"/>
  </mergeCells>
  <dataValidations count="1">
    <dataValidation type="list" operator="equal" allowBlank="1" showInputMessage="1" showErrorMessage="1" sqref="C5:F15" xr:uid="{00000000-0002-0000-0300-000000000000}">
      <formula1>#REF!</formula1>
    </dataValidation>
  </dataValidations>
  <pageMargins left="0.7" right="0.7" top="0.75" bottom="0.75" header="0.3" footer="0.3"/>
  <pageSetup orientation="portrait"/>
  <headerFooter>
    <oddFooter>&amp;C&amp;"Helvetica Neue,Regular"&amp;12&amp;K000000&amp;P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Q34"/>
  <sheetViews>
    <sheetView showGridLines="0" workbookViewId="0">
      <selection activeCell="G8" sqref="G8"/>
    </sheetView>
  </sheetViews>
  <sheetFormatPr baseColWidth="10" defaultColWidth="8.83203125" defaultRowHeight="15" customHeight="1"/>
  <cols>
    <col min="1" max="1" width="11.33203125" style="37" customWidth="1"/>
    <col min="2" max="2" width="52.5" style="73" customWidth="1"/>
    <col min="3" max="6" width="22.6640625" style="37" customWidth="1"/>
    <col min="7" max="7" width="33.33203125" style="37" customWidth="1"/>
    <col min="8" max="251" width="8.83203125" style="37" customWidth="1"/>
  </cols>
  <sheetData>
    <row r="1" spans="1:251" ht="15" customHeight="1">
      <c r="A1" s="25" t="s">
        <v>45</v>
      </c>
      <c r="B1" s="136" t="s">
        <v>146</v>
      </c>
      <c r="C1" s="20"/>
      <c r="D1" s="20"/>
      <c r="E1" s="20"/>
      <c r="F1" s="20"/>
    </row>
    <row r="2" spans="1:251" ht="15" customHeight="1">
      <c r="A2" s="26"/>
      <c r="B2" s="137"/>
      <c r="C2" s="14" t="s">
        <v>46</v>
      </c>
      <c r="D2" s="14" t="s">
        <v>47</v>
      </c>
      <c r="E2" s="14" t="s">
        <v>48</v>
      </c>
      <c r="F2" s="14" t="s">
        <v>49</v>
      </c>
    </row>
    <row r="3" spans="1:251" ht="76.5" customHeight="1">
      <c r="A3" s="38" t="s">
        <v>50</v>
      </c>
      <c r="B3" s="138" t="s">
        <v>37</v>
      </c>
      <c r="C3" s="30" t="s">
        <v>51</v>
      </c>
      <c r="D3" s="30" t="s">
        <v>52</v>
      </c>
      <c r="E3" s="30" t="s">
        <v>53</v>
      </c>
      <c r="F3" s="30" t="s">
        <v>54</v>
      </c>
    </row>
    <row r="4" spans="1:251" ht="15" customHeight="1">
      <c r="A4" s="31"/>
      <c r="B4" s="139"/>
      <c r="C4" s="33" t="s">
        <v>9</v>
      </c>
      <c r="D4" s="34" t="s">
        <v>9</v>
      </c>
      <c r="E4" s="34" t="s">
        <v>9</v>
      </c>
      <c r="F4" s="34" t="s">
        <v>9</v>
      </c>
    </row>
    <row r="5" spans="1:251" ht="15" customHeight="1">
      <c r="A5" s="22">
        <v>1</v>
      </c>
      <c r="B5" s="135" t="str">
        <f>'ORAE Measure Info'!B22</f>
        <v>Encounter, performed: Emergency Department Visit</v>
      </c>
      <c r="C5" s="22">
        <v>1</v>
      </c>
      <c r="D5" s="22">
        <v>1</v>
      </c>
      <c r="E5" s="22">
        <v>1</v>
      </c>
      <c r="F5" s="22">
        <v>1</v>
      </c>
    </row>
    <row r="6" spans="1:251" ht="15" customHeight="1">
      <c r="A6" s="22">
        <v>2</v>
      </c>
      <c r="B6" s="135" t="str">
        <f>'ORAE Measure Info'!B23</f>
        <v>Encounter, performed: Observation Services</v>
      </c>
      <c r="C6" s="22">
        <v>1</v>
      </c>
      <c r="D6" s="22">
        <v>1</v>
      </c>
      <c r="E6" s="22">
        <v>1</v>
      </c>
      <c r="F6" s="22">
        <v>1</v>
      </c>
    </row>
    <row r="7" spans="1:251" ht="15" customHeight="1">
      <c r="A7" s="22">
        <v>3</v>
      </c>
      <c r="B7" s="135" t="str">
        <f>'ORAE Measure Info'!B24</f>
        <v>Encounter, performed: Encounter Inpatient</v>
      </c>
      <c r="C7" s="22">
        <v>1</v>
      </c>
      <c r="D7" s="22">
        <v>1</v>
      </c>
      <c r="E7" s="22">
        <v>1</v>
      </c>
      <c r="F7" s="22">
        <v>1</v>
      </c>
    </row>
    <row r="8" spans="1:251" s="123" customFormat="1" ht="32" customHeight="1">
      <c r="A8" s="112">
        <v>4</v>
      </c>
      <c r="B8" s="129" t="str">
        <f>'ORAE Measure Info'!B25</f>
        <v>Encounter, performed: Encounter Inpatient Facility Location: Operating Room Suite</v>
      </c>
      <c r="C8" s="112">
        <v>1</v>
      </c>
      <c r="D8" s="112">
        <v>1</v>
      </c>
      <c r="E8" s="112">
        <v>1</v>
      </c>
      <c r="F8" s="112">
        <v>1</v>
      </c>
      <c r="G8" s="116"/>
      <c r="H8" s="114"/>
      <c r="I8" s="114"/>
      <c r="J8" s="114"/>
      <c r="K8" s="114"/>
      <c r="L8" s="114"/>
      <c r="M8" s="114"/>
      <c r="N8" s="114"/>
      <c r="O8" s="114"/>
      <c r="P8" s="114"/>
      <c r="Q8" s="114"/>
      <c r="R8" s="114"/>
      <c r="S8" s="114"/>
      <c r="T8" s="114"/>
      <c r="U8" s="114"/>
      <c r="V8" s="114"/>
      <c r="W8" s="114"/>
      <c r="X8" s="114"/>
      <c r="Y8" s="114"/>
      <c r="Z8" s="114"/>
      <c r="AA8" s="114"/>
      <c r="AB8" s="114"/>
      <c r="AC8" s="114"/>
      <c r="AD8" s="114"/>
      <c r="AE8" s="114"/>
      <c r="AF8" s="114"/>
      <c r="AG8" s="114"/>
      <c r="AH8" s="114"/>
      <c r="AI8" s="114"/>
      <c r="AJ8" s="114"/>
      <c r="AK8" s="114"/>
      <c r="AL8" s="114"/>
      <c r="AM8" s="114"/>
      <c r="AN8" s="114"/>
      <c r="AO8" s="114"/>
      <c r="AP8" s="114"/>
      <c r="AQ8" s="114"/>
      <c r="AR8" s="114"/>
      <c r="AS8" s="114"/>
      <c r="AT8" s="114"/>
      <c r="AU8" s="114"/>
      <c r="AV8" s="114"/>
      <c r="AW8" s="114"/>
      <c r="AX8" s="114"/>
      <c r="AY8" s="114"/>
      <c r="AZ8" s="114"/>
      <c r="BA8" s="114"/>
      <c r="BB8" s="114"/>
      <c r="BC8" s="114"/>
      <c r="BD8" s="114"/>
      <c r="BE8" s="114"/>
      <c r="BF8" s="114"/>
      <c r="BG8" s="114"/>
      <c r="BH8" s="114"/>
      <c r="BI8" s="114"/>
      <c r="BJ8" s="114"/>
      <c r="BK8" s="114"/>
      <c r="BL8" s="114"/>
      <c r="BM8" s="114"/>
      <c r="BN8" s="114"/>
      <c r="BO8" s="114"/>
      <c r="BP8" s="114"/>
      <c r="BQ8" s="114"/>
      <c r="BR8" s="114"/>
      <c r="BS8" s="114"/>
      <c r="BT8" s="114"/>
      <c r="BU8" s="114"/>
      <c r="BV8" s="114"/>
      <c r="BW8" s="114"/>
      <c r="BX8" s="114"/>
      <c r="BY8" s="114"/>
      <c r="BZ8" s="114"/>
      <c r="CA8" s="114"/>
      <c r="CB8" s="114"/>
      <c r="CC8" s="114"/>
      <c r="CD8" s="114"/>
      <c r="CE8" s="114"/>
      <c r="CF8" s="114"/>
      <c r="CG8" s="114"/>
      <c r="CH8" s="114"/>
      <c r="CI8" s="114"/>
      <c r="CJ8" s="114"/>
      <c r="CK8" s="114"/>
      <c r="CL8" s="114"/>
      <c r="CM8" s="114"/>
      <c r="CN8" s="114"/>
      <c r="CO8" s="114"/>
      <c r="CP8" s="114"/>
      <c r="CQ8" s="114"/>
      <c r="CR8" s="114"/>
      <c r="CS8" s="114"/>
      <c r="CT8" s="114"/>
      <c r="CU8" s="114"/>
      <c r="CV8" s="114"/>
      <c r="CW8" s="114"/>
      <c r="CX8" s="114"/>
      <c r="CY8" s="114"/>
      <c r="CZ8" s="114"/>
      <c r="DA8" s="114"/>
      <c r="DB8" s="114"/>
      <c r="DC8" s="114"/>
      <c r="DD8" s="114"/>
      <c r="DE8" s="114"/>
      <c r="DF8" s="114"/>
      <c r="DG8" s="114"/>
      <c r="DH8" s="114"/>
      <c r="DI8" s="114"/>
      <c r="DJ8" s="114"/>
      <c r="DK8" s="114"/>
      <c r="DL8" s="114"/>
      <c r="DM8" s="114"/>
      <c r="DN8" s="114"/>
      <c r="DO8" s="114"/>
      <c r="DP8" s="114"/>
      <c r="DQ8" s="114"/>
      <c r="DR8" s="114"/>
      <c r="DS8" s="114"/>
      <c r="DT8" s="114"/>
      <c r="DU8" s="114"/>
      <c r="DV8" s="114"/>
      <c r="DW8" s="114"/>
      <c r="DX8" s="114"/>
      <c r="DY8" s="114"/>
      <c r="DZ8" s="114"/>
      <c r="EA8" s="114"/>
      <c r="EB8" s="114"/>
      <c r="EC8" s="114"/>
      <c r="ED8" s="114"/>
      <c r="EE8" s="114"/>
      <c r="EF8" s="114"/>
      <c r="EG8" s="114"/>
      <c r="EH8" s="114"/>
      <c r="EI8" s="114"/>
      <c r="EJ8" s="114"/>
      <c r="EK8" s="114"/>
      <c r="EL8" s="114"/>
      <c r="EM8" s="114"/>
      <c r="EN8" s="114"/>
      <c r="EO8" s="114"/>
      <c r="EP8" s="114"/>
      <c r="EQ8" s="114"/>
      <c r="ER8" s="114"/>
      <c r="ES8" s="114"/>
      <c r="ET8" s="114"/>
      <c r="EU8" s="114"/>
      <c r="EV8" s="114"/>
      <c r="EW8" s="114"/>
      <c r="EX8" s="114"/>
      <c r="EY8" s="114"/>
      <c r="EZ8" s="114"/>
      <c r="FA8" s="114"/>
      <c r="FB8" s="114"/>
      <c r="FC8" s="114"/>
      <c r="FD8" s="114"/>
      <c r="FE8" s="114"/>
      <c r="FF8" s="114"/>
      <c r="FG8" s="114"/>
      <c r="FH8" s="114"/>
      <c r="FI8" s="114"/>
      <c r="FJ8" s="114"/>
      <c r="FK8" s="114"/>
      <c r="FL8" s="114"/>
      <c r="FM8" s="114"/>
      <c r="FN8" s="114"/>
      <c r="FO8" s="114"/>
      <c r="FP8" s="114"/>
      <c r="FQ8" s="114"/>
      <c r="FR8" s="114"/>
      <c r="FS8" s="114"/>
      <c r="FT8" s="114"/>
      <c r="FU8" s="114"/>
      <c r="FV8" s="114"/>
      <c r="FW8" s="114"/>
      <c r="FX8" s="114"/>
      <c r="FY8" s="114"/>
      <c r="FZ8" s="114"/>
      <c r="GA8" s="114"/>
      <c r="GB8" s="114"/>
      <c r="GC8" s="114"/>
      <c r="GD8" s="114"/>
      <c r="GE8" s="114"/>
      <c r="GF8" s="114"/>
      <c r="GG8" s="114"/>
      <c r="GH8" s="114"/>
      <c r="GI8" s="114"/>
      <c r="GJ8" s="114"/>
      <c r="GK8" s="114"/>
      <c r="GL8" s="114"/>
      <c r="GM8" s="114"/>
      <c r="GN8" s="114"/>
      <c r="GO8" s="114"/>
      <c r="GP8" s="114"/>
      <c r="GQ8" s="114"/>
      <c r="GR8" s="114"/>
      <c r="GS8" s="114"/>
      <c r="GT8" s="114"/>
      <c r="GU8" s="114"/>
      <c r="GV8" s="114"/>
      <c r="GW8" s="114"/>
      <c r="GX8" s="114"/>
      <c r="GY8" s="114"/>
      <c r="GZ8" s="114"/>
      <c r="HA8" s="114"/>
      <c r="HB8" s="114"/>
      <c r="HC8" s="114"/>
      <c r="HD8" s="114"/>
      <c r="HE8" s="114"/>
      <c r="HF8" s="114"/>
      <c r="HG8" s="114"/>
      <c r="HH8" s="114"/>
      <c r="HI8" s="114"/>
      <c r="HJ8" s="114"/>
      <c r="HK8" s="114"/>
      <c r="HL8" s="114"/>
      <c r="HM8" s="114"/>
      <c r="HN8" s="114"/>
      <c r="HO8" s="114"/>
      <c r="HP8" s="114"/>
      <c r="HQ8" s="114"/>
      <c r="HR8" s="114"/>
      <c r="HS8" s="114"/>
      <c r="HT8" s="114"/>
      <c r="HU8" s="114"/>
      <c r="HV8" s="114"/>
      <c r="HW8" s="114"/>
      <c r="HX8" s="114"/>
      <c r="HY8" s="114"/>
      <c r="HZ8" s="114"/>
      <c r="IA8" s="114"/>
      <c r="IB8" s="114"/>
      <c r="IC8" s="114"/>
      <c r="ID8" s="114"/>
      <c r="IE8" s="114"/>
      <c r="IF8" s="114"/>
      <c r="IG8" s="114"/>
      <c r="IH8" s="114"/>
      <c r="II8" s="114"/>
      <c r="IJ8" s="114"/>
      <c r="IK8" s="114"/>
      <c r="IL8" s="114"/>
      <c r="IM8" s="114"/>
      <c r="IN8" s="114"/>
      <c r="IO8" s="114"/>
      <c r="IP8" s="114"/>
      <c r="IQ8" s="114"/>
    </row>
    <row r="9" spans="1:251" ht="15" customHeight="1">
      <c r="A9" s="22">
        <v>5</v>
      </c>
      <c r="B9" s="135" t="str">
        <f>'ORAE Measure Info'!B26</f>
        <v>Medication Administered: Opioids, All</v>
      </c>
      <c r="C9" s="22">
        <v>1</v>
      </c>
      <c r="D9" s="22">
        <v>1</v>
      </c>
      <c r="E9" s="22">
        <v>1</v>
      </c>
      <c r="F9" s="22">
        <v>1</v>
      </c>
    </row>
    <row r="10" spans="1:251" ht="15" customHeight="1">
      <c r="A10" s="22">
        <v>6</v>
      </c>
      <c r="B10" s="135" t="str">
        <f>'ORAE Measure Info'!B27</f>
        <v>Medication, Administered: Opioid Antagonist</v>
      </c>
      <c r="C10" s="22">
        <v>1</v>
      </c>
      <c r="D10" s="22">
        <v>1</v>
      </c>
      <c r="E10" s="22">
        <v>1</v>
      </c>
      <c r="F10" s="22">
        <v>1</v>
      </c>
    </row>
    <row r="11" spans="1:251" ht="15" customHeight="1">
      <c r="A11" s="22">
        <v>7</v>
      </c>
      <c r="B11" s="135" t="str">
        <f>'ORAE Measure Info'!B28</f>
        <v>Birthdate</v>
      </c>
      <c r="C11" s="22">
        <v>1</v>
      </c>
      <c r="D11" s="22">
        <v>1</v>
      </c>
      <c r="E11" s="22">
        <v>1</v>
      </c>
      <c r="F11" s="22">
        <v>1</v>
      </c>
    </row>
    <row r="12" spans="1:251" ht="15" customHeight="1">
      <c r="A12" s="22">
        <v>8</v>
      </c>
      <c r="B12" s="135" t="str">
        <f>'ORAE Measure Info'!B29</f>
        <v>Ethnicity</v>
      </c>
      <c r="C12" s="22">
        <v>1</v>
      </c>
      <c r="D12" s="22">
        <v>1</v>
      </c>
      <c r="E12" s="22">
        <v>1</v>
      </c>
      <c r="F12" s="22">
        <v>1</v>
      </c>
    </row>
    <row r="13" spans="1:251" ht="15" customHeight="1">
      <c r="A13" s="22">
        <v>9</v>
      </c>
      <c r="B13" s="135" t="str">
        <f>'ORAE Measure Info'!B30</f>
        <v>Payer</v>
      </c>
      <c r="C13" s="22">
        <v>1</v>
      </c>
      <c r="D13" s="22">
        <v>1</v>
      </c>
      <c r="E13" s="22">
        <v>1</v>
      </c>
      <c r="F13" s="22">
        <v>1</v>
      </c>
    </row>
    <row r="14" spans="1:251" ht="15" customHeight="1">
      <c r="A14" s="22">
        <v>10</v>
      </c>
      <c r="B14" s="135" t="str">
        <f>'ORAE Measure Info'!B31</f>
        <v>Race</v>
      </c>
      <c r="C14" s="22">
        <v>1</v>
      </c>
      <c r="D14" s="22">
        <v>1</v>
      </c>
      <c r="E14" s="22">
        <v>1</v>
      </c>
      <c r="F14" s="22">
        <v>1</v>
      </c>
    </row>
    <row r="15" spans="1:251" ht="15" customHeight="1">
      <c r="A15" s="22">
        <v>11</v>
      </c>
      <c r="B15" s="135" t="str">
        <f>'ORAE Measure Info'!B32</f>
        <v>ONC Administrative Sex</v>
      </c>
      <c r="C15" s="22">
        <v>1</v>
      </c>
      <c r="D15" s="22">
        <v>1</v>
      </c>
      <c r="E15" s="22">
        <v>1</v>
      </c>
      <c r="F15" s="22">
        <v>1</v>
      </c>
    </row>
    <row r="16" spans="1:251" ht="15" customHeight="1">
      <c r="A16" s="22">
        <v>12</v>
      </c>
      <c r="B16" s="135">
        <f>'ORAE Measure Info'!B33</f>
        <v>0</v>
      </c>
      <c r="C16" s="36" t="s">
        <v>44</v>
      </c>
      <c r="D16" s="36" t="s">
        <v>44</v>
      </c>
      <c r="E16" s="36" t="s">
        <v>44</v>
      </c>
      <c r="F16" s="36" t="s">
        <v>44</v>
      </c>
    </row>
    <row r="17" spans="1:6" ht="15" customHeight="1">
      <c r="A17" s="22">
        <v>13</v>
      </c>
      <c r="B17" s="135">
        <f>'ORAE Measure Info'!B34</f>
        <v>0</v>
      </c>
      <c r="C17" s="36" t="s">
        <v>44</v>
      </c>
      <c r="D17" s="36" t="s">
        <v>44</v>
      </c>
      <c r="E17" s="36" t="s">
        <v>44</v>
      </c>
      <c r="F17" s="36" t="s">
        <v>44</v>
      </c>
    </row>
    <row r="18" spans="1:6" ht="15" customHeight="1">
      <c r="A18" s="22">
        <v>14</v>
      </c>
      <c r="B18" s="140">
        <f>'ORAE Measure Info'!B35</f>
        <v>0</v>
      </c>
      <c r="C18" s="36" t="s">
        <v>44</v>
      </c>
      <c r="D18" s="36" t="s">
        <v>44</v>
      </c>
      <c r="E18" s="36" t="s">
        <v>44</v>
      </c>
      <c r="F18" s="36" t="s">
        <v>44</v>
      </c>
    </row>
    <row r="19" spans="1:6" ht="15" customHeight="1">
      <c r="A19" s="22">
        <v>15</v>
      </c>
      <c r="B19" s="140">
        <f>'ORAE Measure Info'!B36</f>
        <v>0</v>
      </c>
      <c r="C19" s="36" t="s">
        <v>44</v>
      </c>
      <c r="D19" s="36" t="s">
        <v>44</v>
      </c>
      <c r="E19" s="36" t="s">
        <v>44</v>
      </c>
      <c r="F19" s="36" t="s">
        <v>44</v>
      </c>
    </row>
    <row r="20" spans="1:6" ht="15" customHeight="1">
      <c r="A20" s="22">
        <v>16</v>
      </c>
      <c r="B20" s="140">
        <f>'ORAE Measure Info'!B37</f>
        <v>0</v>
      </c>
      <c r="C20" s="36" t="s">
        <v>44</v>
      </c>
      <c r="D20" s="36" t="s">
        <v>44</v>
      </c>
      <c r="E20" s="36" t="s">
        <v>44</v>
      </c>
      <c r="F20" s="36" t="s">
        <v>44</v>
      </c>
    </row>
    <row r="21" spans="1:6" ht="15" customHeight="1">
      <c r="A21" s="22">
        <v>17</v>
      </c>
      <c r="B21" s="140">
        <f>'ORAE Measure Info'!B38</f>
        <v>0</v>
      </c>
      <c r="C21" s="36" t="s">
        <v>44</v>
      </c>
      <c r="D21" s="36" t="s">
        <v>44</v>
      </c>
      <c r="E21" s="36" t="s">
        <v>44</v>
      </c>
      <c r="F21" s="36" t="s">
        <v>44</v>
      </c>
    </row>
    <row r="22" spans="1:6" ht="15" customHeight="1">
      <c r="A22" s="22">
        <v>18</v>
      </c>
      <c r="B22" s="140">
        <f>'ORAE Measure Info'!B39</f>
        <v>0</v>
      </c>
      <c r="C22" s="36" t="s">
        <v>44</v>
      </c>
      <c r="D22" s="36" t="s">
        <v>44</v>
      </c>
      <c r="E22" s="36" t="s">
        <v>44</v>
      </c>
      <c r="F22" s="36" t="s">
        <v>44</v>
      </c>
    </row>
    <row r="23" spans="1:6" ht="15" customHeight="1">
      <c r="A23" s="22">
        <v>19</v>
      </c>
      <c r="B23" s="140">
        <f>'ORAE Measure Info'!B40</f>
        <v>0</v>
      </c>
      <c r="C23" s="36" t="s">
        <v>44</v>
      </c>
      <c r="D23" s="36" t="s">
        <v>44</v>
      </c>
      <c r="E23" s="36" t="s">
        <v>44</v>
      </c>
      <c r="F23" s="36" t="s">
        <v>44</v>
      </c>
    </row>
    <row r="24" spans="1:6" ht="15" customHeight="1">
      <c r="A24" s="22">
        <v>20</v>
      </c>
      <c r="B24" s="140">
        <f>'ORAE Measure Info'!B41</f>
        <v>0</v>
      </c>
      <c r="C24" s="36" t="s">
        <v>44</v>
      </c>
      <c r="D24" s="36" t="s">
        <v>44</v>
      </c>
      <c r="E24" s="36" t="s">
        <v>44</v>
      </c>
      <c r="F24" s="36" t="s">
        <v>44</v>
      </c>
    </row>
    <row r="25" spans="1:6" ht="15" customHeight="1">
      <c r="A25" s="22">
        <v>21</v>
      </c>
      <c r="B25" s="140">
        <f>'ORAE Measure Info'!B42</f>
        <v>0</v>
      </c>
      <c r="C25" s="36" t="s">
        <v>44</v>
      </c>
      <c r="D25" s="36" t="s">
        <v>44</v>
      </c>
      <c r="E25" s="36" t="s">
        <v>44</v>
      </c>
      <c r="F25" s="36" t="s">
        <v>44</v>
      </c>
    </row>
    <row r="26" spans="1:6" ht="15" customHeight="1">
      <c r="A26" s="22">
        <v>22</v>
      </c>
      <c r="B26" s="140">
        <f>'ORAE Measure Info'!B43</f>
        <v>0</v>
      </c>
      <c r="C26" s="36" t="s">
        <v>44</v>
      </c>
      <c r="D26" s="36" t="s">
        <v>44</v>
      </c>
      <c r="E26" s="36" t="s">
        <v>44</v>
      </c>
      <c r="F26" s="36" t="s">
        <v>44</v>
      </c>
    </row>
    <row r="27" spans="1:6" ht="15" customHeight="1">
      <c r="A27" s="22">
        <v>23</v>
      </c>
      <c r="B27" s="140">
        <f>'ORAE Measure Info'!B44</f>
        <v>0</v>
      </c>
      <c r="C27" s="36" t="s">
        <v>44</v>
      </c>
      <c r="D27" s="36" t="s">
        <v>44</v>
      </c>
      <c r="E27" s="36" t="s">
        <v>44</v>
      </c>
      <c r="F27" s="36" t="s">
        <v>44</v>
      </c>
    </row>
    <row r="28" spans="1:6" ht="15" customHeight="1">
      <c r="A28" s="22">
        <v>24</v>
      </c>
      <c r="B28" s="140">
        <f>'ORAE Measure Info'!B45</f>
        <v>0</v>
      </c>
      <c r="C28" s="36" t="s">
        <v>44</v>
      </c>
      <c r="D28" s="36" t="s">
        <v>44</v>
      </c>
      <c r="E28" s="36" t="s">
        <v>44</v>
      </c>
      <c r="F28" s="36" t="s">
        <v>44</v>
      </c>
    </row>
    <row r="29" spans="1:6" ht="15" customHeight="1">
      <c r="A29" s="22">
        <v>25</v>
      </c>
      <c r="B29" s="140">
        <f>'ORAE Measure Info'!B46</f>
        <v>0</v>
      </c>
      <c r="C29" s="36" t="s">
        <v>44</v>
      </c>
      <c r="D29" s="36" t="s">
        <v>44</v>
      </c>
      <c r="E29" s="36" t="s">
        <v>44</v>
      </c>
      <c r="F29" s="36" t="s">
        <v>44</v>
      </c>
    </row>
    <row r="30" spans="1:6" ht="15" customHeight="1">
      <c r="A30" s="22">
        <v>26</v>
      </c>
      <c r="B30" s="140">
        <f>'ORAE Measure Info'!B47</f>
        <v>0</v>
      </c>
      <c r="C30" s="36" t="s">
        <v>44</v>
      </c>
      <c r="D30" s="36" t="s">
        <v>44</v>
      </c>
      <c r="E30" s="36" t="s">
        <v>44</v>
      </c>
      <c r="F30" s="36" t="s">
        <v>44</v>
      </c>
    </row>
    <row r="31" spans="1:6" ht="15" customHeight="1">
      <c r="A31" s="22">
        <v>27</v>
      </c>
      <c r="B31" s="140">
        <f>'ORAE Measure Info'!B48</f>
        <v>0</v>
      </c>
      <c r="C31" s="36" t="s">
        <v>44</v>
      </c>
      <c r="D31" s="36" t="s">
        <v>44</v>
      </c>
      <c r="E31" s="36" t="s">
        <v>44</v>
      </c>
      <c r="F31" s="36" t="s">
        <v>44</v>
      </c>
    </row>
    <row r="32" spans="1:6" ht="15" customHeight="1">
      <c r="A32" s="22">
        <v>28</v>
      </c>
      <c r="B32" s="140">
        <f>'ORAE Measure Info'!B49</f>
        <v>0</v>
      </c>
      <c r="C32" s="36" t="s">
        <v>44</v>
      </c>
      <c r="D32" s="36" t="s">
        <v>44</v>
      </c>
      <c r="E32" s="36" t="s">
        <v>44</v>
      </c>
      <c r="F32" s="36" t="s">
        <v>44</v>
      </c>
    </row>
    <row r="33" spans="1:6" ht="15" customHeight="1">
      <c r="A33" s="22">
        <v>29</v>
      </c>
      <c r="B33" s="140">
        <f>'ORAE Measure Info'!B50</f>
        <v>0</v>
      </c>
      <c r="C33" s="36" t="s">
        <v>44</v>
      </c>
      <c r="D33" s="36" t="s">
        <v>44</v>
      </c>
      <c r="E33" s="36" t="s">
        <v>44</v>
      </c>
      <c r="F33" s="36" t="s">
        <v>44</v>
      </c>
    </row>
    <row r="34" spans="1:6" ht="15" customHeight="1">
      <c r="A34" s="22">
        <v>30</v>
      </c>
      <c r="B34" s="140">
        <f>'ORAE Measure Info'!B51</f>
        <v>0</v>
      </c>
      <c r="C34" s="36" t="s">
        <v>44</v>
      </c>
      <c r="D34" s="36" t="s">
        <v>44</v>
      </c>
      <c r="E34" s="36" t="s">
        <v>44</v>
      </c>
      <c r="F34" s="36" t="s">
        <v>44</v>
      </c>
    </row>
  </sheetData>
  <dataValidations count="1">
    <dataValidation type="list" allowBlank="1" showInputMessage="1" showErrorMessage="1" sqref="C5:F15" xr:uid="{AF84C45C-A70F-964B-B3C9-2D8C937F3513}">
      <formula1>"0, 1"</formula1>
    </dataValidation>
  </dataValidations>
  <pageMargins left="0.7" right="0.7" top="0.75" bottom="0.75" header="0.3" footer="0.3"/>
  <pageSetup orientation="portrait"/>
  <headerFooter>
    <oddFooter>&amp;C&amp;"Helvetica Neue,Regular"&amp;12&amp;K000000&amp;P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S34"/>
  <sheetViews>
    <sheetView showGridLines="0" workbookViewId="0">
      <selection activeCell="D20" sqref="D20"/>
    </sheetView>
  </sheetViews>
  <sheetFormatPr baseColWidth="10" defaultColWidth="8.83203125" defaultRowHeight="15" customHeight="1"/>
  <cols>
    <col min="1" max="1" width="10.5" style="39" customWidth="1"/>
    <col min="2" max="2" width="53.33203125" style="39" customWidth="1"/>
    <col min="3" max="6" width="22.6640625" style="39" customWidth="1"/>
    <col min="7" max="7" width="27.33203125" style="39" customWidth="1"/>
    <col min="8" max="253" width="8.83203125" style="39" customWidth="1"/>
  </cols>
  <sheetData>
    <row r="1" spans="1:253" ht="15" customHeight="1">
      <c r="A1" s="25" t="s">
        <v>45</v>
      </c>
      <c r="B1" s="117" t="s">
        <v>147</v>
      </c>
      <c r="C1" s="20"/>
      <c r="D1" s="20"/>
      <c r="E1" s="20"/>
      <c r="F1" s="20"/>
    </row>
    <row r="2" spans="1:253" ht="15" customHeight="1">
      <c r="A2" s="26"/>
      <c r="B2" s="27"/>
      <c r="C2" s="14" t="s">
        <v>46</v>
      </c>
      <c r="D2" s="14" t="s">
        <v>47</v>
      </c>
      <c r="E2" s="14" t="s">
        <v>48</v>
      </c>
      <c r="F2" s="14" t="s">
        <v>49</v>
      </c>
    </row>
    <row r="3" spans="1:253" ht="74.25" customHeight="1">
      <c r="A3" s="40" t="s">
        <v>50</v>
      </c>
      <c r="B3" s="41" t="s">
        <v>37</v>
      </c>
      <c r="C3" s="30" t="s">
        <v>51</v>
      </c>
      <c r="D3" s="30" t="s">
        <v>52</v>
      </c>
      <c r="E3" s="30" t="s">
        <v>53</v>
      </c>
      <c r="F3" s="30" t="s">
        <v>54</v>
      </c>
    </row>
    <row r="4" spans="1:253" ht="15" customHeight="1">
      <c r="A4" s="42"/>
      <c r="B4" s="43"/>
      <c r="C4" s="34" t="s">
        <v>9</v>
      </c>
      <c r="D4" s="34" t="s">
        <v>9</v>
      </c>
      <c r="E4" s="34" t="s">
        <v>9</v>
      </c>
      <c r="F4" s="34" t="s">
        <v>9</v>
      </c>
    </row>
    <row r="5" spans="1:253" ht="15" customHeight="1">
      <c r="A5" s="22">
        <v>1</v>
      </c>
      <c r="B5" s="21" t="str">
        <f>'ORAE Measure Info'!B22</f>
        <v>Encounter, performed: Emergency Department Visit</v>
      </c>
      <c r="C5" s="22">
        <v>1</v>
      </c>
      <c r="D5" s="22">
        <v>1</v>
      </c>
      <c r="E5" s="22">
        <v>1</v>
      </c>
      <c r="F5" s="22">
        <v>1</v>
      </c>
    </row>
    <row r="6" spans="1:253" ht="15" customHeight="1">
      <c r="A6" s="22">
        <v>2</v>
      </c>
      <c r="B6" s="21" t="str">
        <f>'ORAE Measure Info'!B23</f>
        <v>Encounter, performed: Observation Services</v>
      </c>
      <c r="C6" s="22">
        <v>1</v>
      </c>
      <c r="D6" s="22">
        <v>1</v>
      </c>
      <c r="E6" s="22">
        <v>1</v>
      </c>
      <c r="F6" s="22">
        <v>1</v>
      </c>
    </row>
    <row r="7" spans="1:253" ht="15" customHeight="1">
      <c r="A7" s="22">
        <v>3</v>
      </c>
      <c r="B7" s="21" t="str">
        <f>'ORAE Measure Info'!B24</f>
        <v>Encounter, performed: Encounter Inpatient</v>
      </c>
      <c r="C7" s="22">
        <v>1</v>
      </c>
      <c r="D7" s="22">
        <v>1</v>
      </c>
      <c r="E7" s="22">
        <v>1</v>
      </c>
      <c r="F7" s="22">
        <v>1</v>
      </c>
    </row>
    <row r="8" spans="1:253" s="123" customFormat="1" ht="30" customHeight="1">
      <c r="A8" s="112">
        <v>4</v>
      </c>
      <c r="B8" s="129" t="str">
        <f>'ORAE Measure Info'!B25</f>
        <v>Encounter, performed: Encounter Inpatient Facility Location: Operating Room Suite</v>
      </c>
      <c r="C8" s="125">
        <v>0</v>
      </c>
      <c r="D8" s="125">
        <v>0</v>
      </c>
      <c r="E8" s="125">
        <v>0</v>
      </c>
      <c r="F8" s="125">
        <v>0</v>
      </c>
      <c r="G8" s="204"/>
      <c r="H8" s="114"/>
      <c r="I8" s="114"/>
      <c r="J8" s="114"/>
      <c r="K8" s="114"/>
      <c r="L8" s="114"/>
      <c r="M8" s="114"/>
      <c r="N8" s="114"/>
      <c r="O8" s="114"/>
      <c r="P8" s="114"/>
      <c r="Q8" s="114"/>
      <c r="R8" s="114"/>
      <c r="S8" s="114"/>
      <c r="T8" s="114"/>
      <c r="U8" s="114"/>
      <c r="V8" s="114"/>
      <c r="W8" s="114"/>
      <c r="X8" s="114"/>
      <c r="Y8" s="114"/>
      <c r="Z8" s="114"/>
      <c r="AA8" s="114"/>
      <c r="AB8" s="114"/>
      <c r="AC8" s="114"/>
      <c r="AD8" s="114"/>
      <c r="AE8" s="114"/>
      <c r="AF8" s="114"/>
      <c r="AG8" s="114"/>
      <c r="AH8" s="114"/>
      <c r="AI8" s="114"/>
      <c r="AJ8" s="114"/>
      <c r="AK8" s="114"/>
      <c r="AL8" s="114"/>
      <c r="AM8" s="114"/>
      <c r="AN8" s="114"/>
      <c r="AO8" s="114"/>
      <c r="AP8" s="114"/>
      <c r="AQ8" s="114"/>
      <c r="AR8" s="114"/>
      <c r="AS8" s="114"/>
      <c r="AT8" s="114"/>
      <c r="AU8" s="114"/>
      <c r="AV8" s="114"/>
      <c r="AW8" s="114"/>
      <c r="AX8" s="114"/>
      <c r="AY8" s="114"/>
      <c r="AZ8" s="114"/>
      <c r="BA8" s="114"/>
      <c r="BB8" s="114"/>
      <c r="BC8" s="114"/>
      <c r="BD8" s="114"/>
      <c r="BE8" s="114"/>
      <c r="BF8" s="114"/>
      <c r="BG8" s="114"/>
      <c r="BH8" s="114"/>
      <c r="BI8" s="114"/>
      <c r="BJ8" s="114"/>
      <c r="BK8" s="114"/>
      <c r="BL8" s="114"/>
      <c r="BM8" s="114"/>
      <c r="BN8" s="114"/>
      <c r="BO8" s="114"/>
      <c r="BP8" s="114"/>
      <c r="BQ8" s="114"/>
      <c r="BR8" s="114"/>
      <c r="BS8" s="114"/>
      <c r="BT8" s="114"/>
      <c r="BU8" s="114"/>
      <c r="BV8" s="114"/>
      <c r="BW8" s="114"/>
      <c r="BX8" s="114"/>
      <c r="BY8" s="114"/>
      <c r="BZ8" s="114"/>
      <c r="CA8" s="114"/>
      <c r="CB8" s="114"/>
      <c r="CC8" s="114"/>
      <c r="CD8" s="114"/>
      <c r="CE8" s="114"/>
      <c r="CF8" s="114"/>
      <c r="CG8" s="114"/>
      <c r="CH8" s="114"/>
      <c r="CI8" s="114"/>
      <c r="CJ8" s="114"/>
      <c r="CK8" s="114"/>
      <c r="CL8" s="114"/>
      <c r="CM8" s="114"/>
      <c r="CN8" s="114"/>
      <c r="CO8" s="114"/>
      <c r="CP8" s="114"/>
      <c r="CQ8" s="114"/>
      <c r="CR8" s="114"/>
      <c r="CS8" s="114"/>
      <c r="CT8" s="114"/>
      <c r="CU8" s="114"/>
      <c r="CV8" s="114"/>
      <c r="CW8" s="114"/>
      <c r="CX8" s="114"/>
      <c r="CY8" s="114"/>
      <c r="CZ8" s="114"/>
      <c r="DA8" s="114"/>
      <c r="DB8" s="114"/>
      <c r="DC8" s="114"/>
      <c r="DD8" s="114"/>
      <c r="DE8" s="114"/>
      <c r="DF8" s="114"/>
      <c r="DG8" s="114"/>
      <c r="DH8" s="114"/>
      <c r="DI8" s="114"/>
      <c r="DJ8" s="114"/>
      <c r="DK8" s="114"/>
      <c r="DL8" s="114"/>
      <c r="DM8" s="114"/>
      <c r="DN8" s="114"/>
      <c r="DO8" s="114"/>
      <c r="DP8" s="114"/>
      <c r="DQ8" s="114"/>
      <c r="DR8" s="114"/>
      <c r="DS8" s="114"/>
      <c r="DT8" s="114"/>
      <c r="DU8" s="114"/>
      <c r="DV8" s="114"/>
      <c r="DW8" s="114"/>
      <c r="DX8" s="114"/>
      <c r="DY8" s="114"/>
      <c r="DZ8" s="114"/>
      <c r="EA8" s="114"/>
      <c r="EB8" s="114"/>
      <c r="EC8" s="114"/>
      <c r="ED8" s="114"/>
      <c r="EE8" s="114"/>
      <c r="EF8" s="114"/>
      <c r="EG8" s="114"/>
      <c r="EH8" s="114"/>
      <c r="EI8" s="114"/>
      <c r="EJ8" s="114"/>
      <c r="EK8" s="114"/>
      <c r="EL8" s="114"/>
      <c r="EM8" s="114"/>
      <c r="EN8" s="114"/>
      <c r="EO8" s="114"/>
      <c r="EP8" s="114"/>
      <c r="EQ8" s="114"/>
      <c r="ER8" s="114"/>
      <c r="ES8" s="114"/>
      <c r="ET8" s="114"/>
      <c r="EU8" s="114"/>
      <c r="EV8" s="114"/>
      <c r="EW8" s="114"/>
      <c r="EX8" s="114"/>
      <c r="EY8" s="114"/>
      <c r="EZ8" s="114"/>
      <c r="FA8" s="114"/>
      <c r="FB8" s="114"/>
      <c r="FC8" s="114"/>
      <c r="FD8" s="114"/>
      <c r="FE8" s="114"/>
      <c r="FF8" s="114"/>
      <c r="FG8" s="114"/>
      <c r="FH8" s="114"/>
      <c r="FI8" s="114"/>
      <c r="FJ8" s="114"/>
      <c r="FK8" s="114"/>
      <c r="FL8" s="114"/>
      <c r="FM8" s="114"/>
      <c r="FN8" s="114"/>
      <c r="FO8" s="114"/>
      <c r="FP8" s="114"/>
      <c r="FQ8" s="114"/>
      <c r="FR8" s="114"/>
      <c r="FS8" s="114"/>
      <c r="FT8" s="114"/>
      <c r="FU8" s="114"/>
      <c r="FV8" s="114"/>
      <c r="FW8" s="114"/>
      <c r="FX8" s="114"/>
      <c r="FY8" s="114"/>
      <c r="FZ8" s="114"/>
      <c r="GA8" s="114"/>
      <c r="GB8" s="114"/>
      <c r="GC8" s="114"/>
      <c r="GD8" s="114"/>
      <c r="GE8" s="114"/>
      <c r="GF8" s="114"/>
      <c r="GG8" s="114"/>
      <c r="GH8" s="114"/>
      <c r="GI8" s="114"/>
      <c r="GJ8" s="114"/>
      <c r="GK8" s="114"/>
      <c r="GL8" s="114"/>
      <c r="GM8" s="114"/>
      <c r="GN8" s="114"/>
      <c r="GO8" s="114"/>
      <c r="GP8" s="114"/>
      <c r="GQ8" s="114"/>
      <c r="GR8" s="114"/>
      <c r="GS8" s="114"/>
      <c r="GT8" s="114"/>
      <c r="GU8" s="114"/>
      <c r="GV8" s="114"/>
      <c r="GW8" s="114"/>
      <c r="GX8" s="114"/>
      <c r="GY8" s="114"/>
      <c r="GZ8" s="114"/>
      <c r="HA8" s="114"/>
      <c r="HB8" s="114"/>
      <c r="HC8" s="114"/>
      <c r="HD8" s="114"/>
      <c r="HE8" s="114"/>
      <c r="HF8" s="114"/>
      <c r="HG8" s="114"/>
      <c r="HH8" s="114"/>
      <c r="HI8" s="114"/>
      <c r="HJ8" s="114"/>
      <c r="HK8" s="114"/>
      <c r="HL8" s="114"/>
      <c r="HM8" s="114"/>
      <c r="HN8" s="114"/>
      <c r="HO8" s="114"/>
      <c r="HP8" s="114"/>
      <c r="HQ8" s="114"/>
      <c r="HR8" s="114"/>
      <c r="HS8" s="114"/>
      <c r="HT8" s="114"/>
      <c r="HU8" s="114"/>
      <c r="HV8" s="114"/>
      <c r="HW8" s="114"/>
      <c r="HX8" s="114"/>
      <c r="HY8" s="114"/>
      <c r="HZ8" s="114"/>
      <c r="IA8" s="114"/>
      <c r="IB8" s="114"/>
      <c r="IC8" s="114"/>
      <c r="ID8" s="114"/>
      <c r="IE8" s="114"/>
      <c r="IF8" s="114"/>
      <c r="IG8" s="114"/>
      <c r="IH8" s="114"/>
      <c r="II8" s="114"/>
      <c r="IJ8" s="114"/>
      <c r="IK8" s="114"/>
      <c r="IL8" s="114"/>
      <c r="IM8" s="114"/>
      <c r="IN8" s="114"/>
      <c r="IO8" s="114"/>
      <c r="IP8" s="114"/>
      <c r="IQ8" s="114"/>
      <c r="IR8" s="114"/>
      <c r="IS8" s="114"/>
    </row>
    <row r="9" spans="1:253" ht="15" customHeight="1">
      <c r="A9" s="22">
        <v>5</v>
      </c>
      <c r="B9" s="21" t="str">
        <f>'ORAE Measure Info'!B26</f>
        <v>Medication Administered: Opioids, All</v>
      </c>
      <c r="C9" s="22">
        <v>1</v>
      </c>
      <c r="D9" s="22">
        <v>1</v>
      </c>
      <c r="E9" s="22">
        <v>1</v>
      </c>
      <c r="F9" s="125">
        <v>0</v>
      </c>
      <c r="G9" s="204"/>
    </row>
    <row r="10" spans="1:253" ht="15" customHeight="1">
      <c r="A10" s="22">
        <v>6</v>
      </c>
      <c r="B10" s="21" t="str">
        <f>'ORAE Measure Info'!B27</f>
        <v>Medication, Administered: Opioid Antagonist</v>
      </c>
      <c r="C10" s="22">
        <v>1</v>
      </c>
      <c r="D10" s="22">
        <v>1</v>
      </c>
      <c r="E10" s="22">
        <v>1</v>
      </c>
      <c r="F10" s="125">
        <v>0</v>
      </c>
      <c r="G10" s="204"/>
    </row>
    <row r="11" spans="1:253" ht="15" customHeight="1">
      <c r="A11" s="22">
        <v>7</v>
      </c>
      <c r="B11" s="21" t="str">
        <f>'ORAE Measure Info'!B28</f>
        <v>Birthdate</v>
      </c>
      <c r="C11" s="22">
        <v>1</v>
      </c>
      <c r="D11" s="22">
        <v>1</v>
      </c>
      <c r="E11" s="22">
        <v>1</v>
      </c>
      <c r="F11" s="22">
        <v>1</v>
      </c>
    </row>
    <row r="12" spans="1:253" ht="15" customHeight="1">
      <c r="A12" s="22">
        <v>8</v>
      </c>
      <c r="B12" s="21" t="str">
        <f>'ORAE Measure Info'!B29</f>
        <v>Ethnicity</v>
      </c>
      <c r="C12" s="22">
        <v>1</v>
      </c>
      <c r="D12" s="22">
        <v>1</v>
      </c>
      <c r="E12" s="22">
        <v>1</v>
      </c>
      <c r="F12" s="22">
        <v>1</v>
      </c>
    </row>
    <row r="13" spans="1:253" ht="15" customHeight="1">
      <c r="A13" s="22">
        <v>9</v>
      </c>
      <c r="B13" s="21" t="str">
        <f>'ORAE Measure Info'!B30</f>
        <v>Payer</v>
      </c>
      <c r="C13" s="22">
        <v>1</v>
      </c>
      <c r="D13" s="22">
        <v>1</v>
      </c>
      <c r="E13" s="22">
        <v>1</v>
      </c>
      <c r="F13" s="22">
        <v>1</v>
      </c>
    </row>
    <row r="14" spans="1:253" ht="15" customHeight="1">
      <c r="A14" s="22">
        <v>10</v>
      </c>
      <c r="B14" s="21" t="str">
        <f>'ORAE Measure Info'!B31</f>
        <v>Race</v>
      </c>
      <c r="C14" s="22">
        <v>1</v>
      </c>
      <c r="D14" s="22">
        <v>1</v>
      </c>
      <c r="E14" s="22">
        <v>1</v>
      </c>
      <c r="F14" s="22">
        <v>1</v>
      </c>
    </row>
    <row r="15" spans="1:253" ht="15" customHeight="1">
      <c r="A15" s="22">
        <v>11</v>
      </c>
      <c r="B15" s="21" t="str">
        <f>'ORAE Measure Info'!B32</f>
        <v>ONC Administrative Sex</v>
      </c>
      <c r="C15" s="22">
        <v>1</v>
      </c>
      <c r="D15" s="22">
        <v>1</v>
      </c>
      <c r="E15" s="22">
        <v>1</v>
      </c>
      <c r="F15" s="22">
        <v>1</v>
      </c>
    </row>
    <row r="16" spans="1:253" ht="15" customHeight="1">
      <c r="A16" s="22">
        <v>12</v>
      </c>
      <c r="B16" s="21">
        <f>'ORAE Measure Info'!B33</f>
        <v>0</v>
      </c>
      <c r="C16" s="36" t="s">
        <v>44</v>
      </c>
      <c r="D16" s="36" t="s">
        <v>44</v>
      </c>
      <c r="E16" s="36" t="s">
        <v>44</v>
      </c>
      <c r="F16" s="36" t="s">
        <v>44</v>
      </c>
    </row>
    <row r="17" spans="1:6" ht="15" customHeight="1">
      <c r="A17" s="22">
        <v>13</v>
      </c>
      <c r="B17" s="21">
        <f>'ORAE Measure Info'!B34</f>
        <v>0</v>
      </c>
      <c r="C17" s="36" t="s">
        <v>44</v>
      </c>
      <c r="D17" s="36" t="s">
        <v>44</v>
      </c>
      <c r="E17" s="36" t="s">
        <v>44</v>
      </c>
      <c r="F17" s="36" t="s">
        <v>44</v>
      </c>
    </row>
    <row r="18" spans="1:6" ht="15" customHeight="1">
      <c r="A18" s="22">
        <v>14</v>
      </c>
      <c r="B18" s="35">
        <f>'ORAE Measure Info'!B35</f>
        <v>0</v>
      </c>
      <c r="C18" s="36" t="s">
        <v>44</v>
      </c>
      <c r="D18" s="36" t="s">
        <v>44</v>
      </c>
      <c r="E18" s="36" t="s">
        <v>44</v>
      </c>
      <c r="F18" s="36" t="s">
        <v>44</v>
      </c>
    </row>
    <row r="19" spans="1:6" ht="15" customHeight="1">
      <c r="A19" s="22">
        <v>15</v>
      </c>
      <c r="B19" s="35">
        <f>'ORAE Measure Info'!B36</f>
        <v>0</v>
      </c>
      <c r="C19" s="36" t="s">
        <v>44</v>
      </c>
      <c r="D19" s="36" t="s">
        <v>44</v>
      </c>
      <c r="E19" s="36" t="s">
        <v>44</v>
      </c>
      <c r="F19" s="36" t="s">
        <v>44</v>
      </c>
    </row>
    <row r="20" spans="1:6" ht="15" customHeight="1">
      <c r="A20" s="22">
        <v>16</v>
      </c>
      <c r="B20" s="35">
        <f>'ORAE Measure Info'!B37</f>
        <v>0</v>
      </c>
      <c r="C20" s="36" t="s">
        <v>44</v>
      </c>
      <c r="D20" s="36" t="s">
        <v>44</v>
      </c>
      <c r="E20" s="36" t="s">
        <v>44</v>
      </c>
      <c r="F20" s="36" t="s">
        <v>44</v>
      </c>
    </row>
    <row r="21" spans="1:6" ht="15" customHeight="1">
      <c r="A21" s="22">
        <v>17</v>
      </c>
      <c r="B21" s="35">
        <f>'ORAE Measure Info'!B38</f>
        <v>0</v>
      </c>
      <c r="C21" s="36" t="s">
        <v>44</v>
      </c>
      <c r="D21" s="36" t="s">
        <v>44</v>
      </c>
      <c r="E21" s="36" t="s">
        <v>44</v>
      </c>
      <c r="F21" s="36" t="s">
        <v>44</v>
      </c>
    </row>
    <row r="22" spans="1:6" ht="15" customHeight="1">
      <c r="A22" s="22">
        <v>18</v>
      </c>
      <c r="B22" s="35">
        <f>'ORAE Measure Info'!B39</f>
        <v>0</v>
      </c>
      <c r="C22" s="36" t="s">
        <v>44</v>
      </c>
      <c r="D22" s="36" t="s">
        <v>44</v>
      </c>
      <c r="E22" s="36" t="s">
        <v>44</v>
      </c>
      <c r="F22" s="36" t="s">
        <v>44</v>
      </c>
    </row>
    <row r="23" spans="1:6" ht="15" customHeight="1">
      <c r="A23" s="22">
        <v>19</v>
      </c>
      <c r="B23" s="35">
        <f>'ORAE Measure Info'!B40</f>
        <v>0</v>
      </c>
      <c r="C23" s="36" t="s">
        <v>44</v>
      </c>
      <c r="D23" s="36" t="s">
        <v>44</v>
      </c>
      <c r="E23" s="36" t="s">
        <v>44</v>
      </c>
      <c r="F23" s="36" t="s">
        <v>44</v>
      </c>
    </row>
    <row r="24" spans="1:6" ht="15" customHeight="1">
      <c r="A24" s="22">
        <v>20</v>
      </c>
      <c r="B24" s="35">
        <f>'ORAE Measure Info'!B41</f>
        <v>0</v>
      </c>
      <c r="C24" s="36" t="s">
        <v>44</v>
      </c>
      <c r="D24" s="36" t="s">
        <v>44</v>
      </c>
      <c r="E24" s="36" t="s">
        <v>44</v>
      </c>
      <c r="F24" s="36" t="s">
        <v>44</v>
      </c>
    </row>
    <row r="25" spans="1:6" ht="15" customHeight="1">
      <c r="A25" s="22">
        <v>21</v>
      </c>
      <c r="B25" s="35">
        <f>'ORAE Measure Info'!B42</f>
        <v>0</v>
      </c>
      <c r="C25" s="36" t="s">
        <v>44</v>
      </c>
      <c r="D25" s="36" t="s">
        <v>44</v>
      </c>
      <c r="E25" s="36" t="s">
        <v>44</v>
      </c>
      <c r="F25" s="36" t="s">
        <v>44</v>
      </c>
    </row>
    <row r="26" spans="1:6" ht="15" customHeight="1">
      <c r="A26" s="22">
        <v>22</v>
      </c>
      <c r="B26" s="35">
        <f>'ORAE Measure Info'!B43</f>
        <v>0</v>
      </c>
      <c r="C26" s="36" t="s">
        <v>44</v>
      </c>
      <c r="D26" s="36" t="s">
        <v>44</v>
      </c>
      <c r="E26" s="36" t="s">
        <v>44</v>
      </c>
      <c r="F26" s="36" t="s">
        <v>44</v>
      </c>
    </row>
    <row r="27" spans="1:6" ht="15" customHeight="1">
      <c r="A27" s="22">
        <v>23</v>
      </c>
      <c r="B27" s="35">
        <f>'ORAE Measure Info'!B44</f>
        <v>0</v>
      </c>
      <c r="C27" s="36" t="s">
        <v>44</v>
      </c>
      <c r="D27" s="36" t="s">
        <v>44</v>
      </c>
      <c r="E27" s="36" t="s">
        <v>44</v>
      </c>
      <c r="F27" s="36" t="s">
        <v>44</v>
      </c>
    </row>
    <row r="28" spans="1:6" ht="15" customHeight="1">
      <c r="A28" s="22">
        <v>24</v>
      </c>
      <c r="B28" s="35">
        <f>'ORAE Measure Info'!B45</f>
        <v>0</v>
      </c>
      <c r="C28" s="36" t="s">
        <v>44</v>
      </c>
      <c r="D28" s="36" t="s">
        <v>44</v>
      </c>
      <c r="E28" s="36" t="s">
        <v>44</v>
      </c>
      <c r="F28" s="36" t="s">
        <v>44</v>
      </c>
    </row>
    <row r="29" spans="1:6" ht="15" customHeight="1">
      <c r="A29" s="22">
        <v>25</v>
      </c>
      <c r="B29" s="35">
        <f>'ORAE Measure Info'!B46</f>
        <v>0</v>
      </c>
      <c r="C29" s="36" t="s">
        <v>44</v>
      </c>
      <c r="D29" s="36" t="s">
        <v>44</v>
      </c>
      <c r="E29" s="36" t="s">
        <v>44</v>
      </c>
      <c r="F29" s="36" t="s">
        <v>44</v>
      </c>
    </row>
    <row r="30" spans="1:6" ht="15" customHeight="1">
      <c r="A30" s="22">
        <v>26</v>
      </c>
      <c r="B30" s="35">
        <f>'ORAE Measure Info'!B47</f>
        <v>0</v>
      </c>
      <c r="C30" s="36" t="s">
        <v>44</v>
      </c>
      <c r="D30" s="36" t="s">
        <v>44</v>
      </c>
      <c r="E30" s="36" t="s">
        <v>44</v>
      </c>
      <c r="F30" s="36" t="s">
        <v>44</v>
      </c>
    </row>
    <row r="31" spans="1:6" ht="15" customHeight="1">
      <c r="A31" s="22">
        <v>27</v>
      </c>
      <c r="B31" s="35">
        <f>'ORAE Measure Info'!B48</f>
        <v>0</v>
      </c>
      <c r="C31" s="36" t="s">
        <v>44</v>
      </c>
      <c r="D31" s="36" t="s">
        <v>44</v>
      </c>
      <c r="E31" s="36" t="s">
        <v>44</v>
      </c>
      <c r="F31" s="36" t="s">
        <v>44</v>
      </c>
    </row>
    <row r="32" spans="1:6" ht="15" customHeight="1">
      <c r="A32" s="22">
        <v>28</v>
      </c>
      <c r="B32" s="35">
        <f>'ORAE Measure Info'!B49</f>
        <v>0</v>
      </c>
      <c r="C32" s="36" t="s">
        <v>44</v>
      </c>
      <c r="D32" s="36" t="s">
        <v>44</v>
      </c>
      <c r="E32" s="36" t="s">
        <v>44</v>
      </c>
      <c r="F32" s="36" t="s">
        <v>44</v>
      </c>
    </row>
    <row r="33" spans="1:6" ht="15" customHeight="1">
      <c r="A33" s="22">
        <v>29</v>
      </c>
      <c r="B33" s="35">
        <f>'ORAE Measure Info'!B50</f>
        <v>0</v>
      </c>
      <c r="C33" s="36" t="s">
        <v>44</v>
      </c>
      <c r="D33" s="36" t="s">
        <v>44</v>
      </c>
      <c r="E33" s="36" t="s">
        <v>44</v>
      </c>
      <c r="F33" s="36" t="s">
        <v>44</v>
      </c>
    </row>
    <row r="34" spans="1:6" ht="15" customHeight="1">
      <c r="A34" s="22">
        <v>30</v>
      </c>
      <c r="B34" s="35">
        <f>'ORAE Measure Info'!B51</f>
        <v>0</v>
      </c>
      <c r="C34" s="36" t="s">
        <v>44</v>
      </c>
      <c r="D34" s="36" t="s">
        <v>44</v>
      </c>
      <c r="E34" s="36" t="s">
        <v>44</v>
      </c>
      <c r="F34" s="36" t="s">
        <v>44</v>
      </c>
    </row>
  </sheetData>
  <mergeCells count="1">
    <mergeCell ref="G8:G10"/>
  </mergeCells>
  <dataValidations count="2">
    <dataValidation type="list" operator="equal" allowBlank="1" showInputMessage="1" showErrorMessage="1" sqref="C11:F15 C9:C10" xr:uid="{1B4BF65C-5BE6-9046-962E-296FE58C664F}">
      <formula1>#REF!</formula1>
    </dataValidation>
    <dataValidation type="list" allowBlank="1" showInputMessage="1" showErrorMessage="1" sqref="D5:F10 C5:C8" xr:uid="{00000000-0002-0000-0500-000000000000}">
      <formula1>"0, 1"</formula1>
    </dataValidation>
  </dataValidations>
  <pageMargins left="0.7" right="0.7" top="0.75" bottom="0.75" header="0.3" footer="0.3"/>
  <pageSetup orientation="portrait"/>
  <headerFooter>
    <oddFooter>&amp;C&amp;"Helvetica Neue,Regular"&amp;12&amp;K000000&amp;P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S34"/>
  <sheetViews>
    <sheetView showGridLines="0" workbookViewId="0">
      <selection activeCell="D23" sqref="D23"/>
    </sheetView>
  </sheetViews>
  <sheetFormatPr baseColWidth="10" defaultColWidth="8.83203125" defaultRowHeight="15" customHeight="1"/>
  <cols>
    <col min="1" max="1" width="11.33203125" style="44" customWidth="1"/>
    <col min="2" max="2" width="47" style="44" customWidth="1"/>
    <col min="3" max="6" width="22.6640625" style="44" customWidth="1"/>
    <col min="7" max="7" width="35.1640625" style="44" customWidth="1"/>
    <col min="8" max="253" width="8.83203125" style="44" customWidth="1"/>
  </cols>
  <sheetData>
    <row r="1" spans="1:253" ht="15" customHeight="1">
      <c r="A1" s="25" t="s">
        <v>45</v>
      </c>
      <c r="B1" s="117" t="s">
        <v>146</v>
      </c>
      <c r="C1" s="20"/>
      <c r="D1" s="20"/>
      <c r="E1" s="20"/>
      <c r="F1" s="20"/>
    </row>
    <row r="2" spans="1:253" ht="15" customHeight="1">
      <c r="A2" s="26"/>
      <c r="B2" s="27"/>
      <c r="C2" s="14" t="s">
        <v>46</v>
      </c>
      <c r="D2" s="14" t="s">
        <v>47</v>
      </c>
      <c r="E2" s="14" t="s">
        <v>48</v>
      </c>
      <c r="F2" s="14" t="s">
        <v>49</v>
      </c>
    </row>
    <row r="3" spans="1:253" ht="74.25" customHeight="1">
      <c r="A3" s="40" t="s">
        <v>50</v>
      </c>
      <c r="B3" s="41" t="s">
        <v>37</v>
      </c>
      <c r="C3" s="30" t="s">
        <v>51</v>
      </c>
      <c r="D3" s="30" t="s">
        <v>52</v>
      </c>
      <c r="E3" s="30" t="s">
        <v>53</v>
      </c>
      <c r="F3" s="30" t="s">
        <v>54</v>
      </c>
    </row>
    <row r="4" spans="1:253" ht="15" customHeight="1">
      <c r="A4" s="42"/>
      <c r="B4" s="43"/>
      <c r="C4" s="34" t="s">
        <v>9</v>
      </c>
      <c r="D4" s="34" t="s">
        <v>9</v>
      </c>
      <c r="E4" s="34" t="s">
        <v>9</v>
      </c>
      <c r="F4" s="34" t="s">
        <v>9</v>
      </c>
    </row>
    <row r="5" spans="1:253" ht="15" customHeight="1">
      <c r="A5" s="22">
        <v>1</v>
      </c>
      <c r="B5" s="21" t="str">
        <f>'ORAE Measure Info'!B22</f>
        <v>Encounter, performed: Emergency Department Visit</v>
      </c>
      <c r="C5" s="22">
        <v>1</v>
      </c>
      <c r="D5" s="22">
        <v>1</v>
      </c>
      <c r="E5" s="22">
        <v>1</v>
      </c>
      <c r="F5" s="22">
        <v>1</v>
      </c>
    </row>
    <row r="6" spans="1:253" ht="15" customHeight="1">
      <c r="A6" s="22">
        <v>2</v>
      </c>
      <c r="B6" s="21" t="str">
        <f>'ORAE Measure Info'!B23</f>
        <v>Encounter, performed: Observation Services</v>
      </c>
      <c r="C6" s="22">
        <v>1</v>
      </c>
      <c r="D6" s="22">
        <v>1</v>
      </c>
      <c r="E6" s="22">
        <v>1</v>
      </c>
      <c r="F6" s="22">
        <v>1</v>
      </c>
    </row>
    <row r="7" spans="1:253" ht="15" customHeight="1">
      <c r="A7" s="22">
        <v>3</v>
      </c>
      <c r="B7" s="21" t="str">
        <f>'ORAE Measure Info'!B24</f>
        <v>Encounter, performed: Encounter Inpatient</v>
      </c>
      <c r="C7" s="22">
        <v>1</v>
      </c>
      <c r="D7" s="22">
        <v>1</v>
      </c>
      <c r="E7" s="22">
        <v>1</v>
      </c>
      <c r="F7" s="22">
        <v>1</v>
      </c>
    </row>
    <row r="8" spans="1:253" s="123" customFormat="1" ht="32" customHeight="1">
      <c r="A8" s="112">
        <v>4</v>
      </c>
      <c r="B8" s="129" t="str">
        <f>'ORAE Measure Info'!B25</f>
        <v>Encounter, performed: Encounter Inpatient Facility Location: Operating Room Suite</v>
      </c>
      <c r="C8" s="112">
        <v>1</v>
      </c>
      <c r="D8" s="112">
        <v>1</v>
      </c>
      <c r="E8" s="112">
        <v>1</v>
      </c>
      <c r="F8" s="112">
        <v>1</v>
      </c>
      <c r="G8" s="115"/>
      <c r="H8" s="114"/>
      <c r="I8" s="114"/>
      <c r="J8" s="114"/>
      <c r="K8" s="114"/>
      <c r="L8" s="114"/>
      <c r="M8" s="114"/>
      <c r="N8" s="114"/>
      <c r="O8" s="114"/>
      <c r="P8" s="114"/>
      <c r="Q8" s="114"/>
      <c r="R8" s="114"/>
      <c r="S8" s="114"/>
      <c r="T8" s="114"/>
      <c r="U8" s="114"/>
      <c r="V8" s="114"/>
      <c r="W8" s="114"/>
      <c r="X8" s="114"/>
      <c r="Y8" s="114"/>
      <c r="Z8" s="114"/>
      <c r="AA8" s="114"/>
      <c r="AB8" s="114"/>
      <c r="AC8" s="114"/>
      <c r="AD8" s="114"/>
      <c r="AE8" s="114"/>
      <c r="AF8" s="114"/>
      <c r="AG8" s="114"/>
      <c r="AH8" s="114"/>
      <c r="AI8" s="114"/>
      <c r="AJ8" s="114"/>
      <c r="AK8" s="114"/>
      <c r="AL8" s="114"/>
      <c r="AM8" s="114"/>
      <c r="AN8" s="114"/>
      <c r="AO8" s="114"/>
      <c r="AP8" s="114"/>
      <c r="AQ8" s="114"/>
      <c r="AR8" s="114"/>
      <c r="AS8" s="114"/>
      <c r="AT8" s="114"/>
      <c r="AU8" s="114"/>
      <c r="AV8" s="114"/>
      <c r="AW8" s="114"/>
      <c r="AX8" s="114"/>
      <c r="AY8" s="114"/>
      <c r="AZ8" s="114"/>
      <c r="BA8" s="114"/>
      <c r="BB8" s="114"/>
      <c r="BC8" s="114"/>
      <c r="BD8" s="114"/>
      <c r="BE8" s="114"/>
      <c r="BF8" s="114"/>
      <c r="BG8" s="114"/>
      <c r="BH8" s="114"/>
      <c r="BI8" s="114"/>
      <c r="BJ8" s="114"/>
      <c r="BK8" s="114"/>
      <c r="BL8" s="114"/>
      <c r="BM8" s="114"/>
      <c r="BN8" s="114"/>
      <c r="BO8" s="114"/>
      <c r="BP8" s="114"/>
      <c r="BQ8" s="114"/>
      <c r="BR8" s="114"/>
      <c r="BS8" s="114"/>
      <c r="BT8" s="114"/>
      <c r="BU8" s="114"/>
      <c r="BV8" s="114"/>
      <c r="BW8" s="114"/>
      <c r="BX8" s="114"/>
      <c r="BY8" s="114"/>
      <c r="BZ8" s="114"/>
      <c r="CA8" s="114"/>
      <c r="CB8" s="114"/>
      <c r="CC8" s="114"/>
      <c r="CD8" s="114"/>
      <c r="CE8" s="114"/>
      <c r="CF8" s="114"/>
      <c r="CG8" s="114"/>
      <c r="CH8" s="114"/>
      <c r="CI8" s="114"/>
      <c r="CJ8" s="114"/>
      <c r="CK8" s="114"/>
      <c r="CL8" s="114"/>
      <c r="CM8" s="114"/>
      <c r="CN8" s="114"/>
      <c r="CO8" s="114"/>
      <c r="CP8" s="114"/>
      <c r="CQ8" s="114"/>
      <c r="CR8" s="114"/>
      <c r="CS8" s="114"/>
      <c r="CT8" s="114"/>
      <c r="CU8" s="114"/>
      <c r="CV8" s="114"/>
      <c r="CW8" s="114"/>
      <c r="CX8" s="114"/>
      <c r="CY8" s="114"/>
      <c r="CZ8" s="114"/>
      <c r="DA8" s="114"/>
      <c r="DB8" s="114"/>
      <c r="DC8" s="114"/>
      <c r="DD8" s="114"/>
      <c r="DE8" s="114"/>
      <c r="DF8" s="114"/>
      <c r="DG8" s="114"/>
      <c r="DH8" s="114"/>
      <c r="DI8" s="114"/>
      <c r="DJ8" s="114"/>
      <c r="DK8" s="114"/>
      <c r="DL8" s="114"/>
      <c r="DM8" s="114"/>
      <c r="DN8" s="114"/>
      <c r="DO8" s="114"/>
      <c r="DP8" s="114"/>
      <c r="DQ8" s="114"/>
      <c r="DR8" s="114"/>
      <c r="DS8" s="114"/>
      <c r="DT8" s="114"/>
      <c r="DU8" s="114"/>
      <c r="DV8" s="114"/>
      <c r="DW8" s="114"/>
      <c r="DX8" s="114"/>
      <c r="DY8" s="114"/>
      <c r="DZ8" s="114"/>
      <c r="EA8" s="114"/>
      <c r="EB8" s="114"/>
      <c r="EC8" s="114"/>
      <c r="ED8" s="114"/>
      <c r="EE8" s="114"/>
      <c r="EF8" s="114"/>
      <c r="EG8" s="114"/>
      <c r="EH8" s="114"/>
      <c r="EI8" s="114"/>
      <c r="EJ8" s="114"/>
      <c r="EK8" s="114"/>
      <c r="EL8" s="114"/>
      <c r="EM8" s="114"/>
      <c r="EN8" s="114"/>
      <c r="EO8" s="114"/>
      <c r="EP8" s="114"/>
      <c r="EQ8" s="114"/>
      <c r="ER8" s="114"/>
      <c r="ES8" s="114"/>
      <c r="ET8" s="114"/>
      <c r="EU8" s="114"/>
      <c r="EV8" s="114"/>
      <c r="EW8" s="114"/>
      <c r="EX8" s="114"/>
      <c r="EY8" s="114"/>
      <c r="EZ8" s="114"/>
      <c r="FA8" s="114"/>
      <c r="FB8" s="114"/>
      <c r="FC8" s="114"/>
      <c r="FD8" s="114"/>
      <c r="FE8" s="114"/>
      <c r="FF8" s="114"/>
      <c r="FG8" s="114"/>
      <c r="FH8" s="114"/>
      <c r="FI8" s="114"/>
      <c r="FJ8" s="114"/>
      <c r="FK8" s="114"/>
      <c r="FL8" s="114"/>
      <c r="FM8" s="114"/>
      <c r="FN8" s="114"/>
      <c r="FO8" s="114"/>
      <c r="FP8" s="114"/>
      <c r="FQ8" s="114"/>
      <c r="FR8" s="114"/>
      <c r="FS8" s="114"/>
      <c r="FT8" s="114"/>
      <c r="FU8" s="114"/>
      <c r="FV8" s="114"/>
      <c r="FW8" s="114"/>
      <c r="FX8" s="114"/>
      <c r="FY8" s="114"/>
      <c r="FZ8" s="114"/>
      <c r="GA8" s="114"/>
      <c r="GB8" s="114"/>
      <c r="GC8" s="114"/>
      <c r="GD8" s="114"/>
      <c r="GE8" s="114"/>
      <c r="GF8" s="114"/>
      <c r="GG8" s="114"/>
      <c r="GH8" s="114"/>
      <c r="GI8" s="114"/>
      <c r="GJ8" s="114"/>
      <c r="GK8" s="114"/>
      <c r="GL8" s="114"/>
      <c r="GM8" s="114"/>
      <c r="GN8" s="114"/>
      <c r="GO8" s="114"/>
      <c r="GP8" s="114"/>
      <c r="GQ8" s="114"/>
      <c r="GR8" s="114"/>
      <c r="GS8" s="114"/>
      <c r="GT8" s="114"/>
      <c r="GU8" s="114"/>
      <c r="GV8" s="114"/>
      <c r="GW8" s="114"/>
      <c r="GX8" s="114"/>
      <c r="GY8" s="114"/>
      <c r="GZ8" s="114"/>
      <c r="HA8" s="114"/>
      <c r="HB8" s="114"/>
      <c r="HC8" s="114"/>
      <c r="HD8" s="114"/>
      <c r="HE8" s="114"/>
      <c r="HF8" s="114"/>
      <c r="HG8" s="114"/>
      <c r="HH8" s="114"/>
      <c r="HI8" s="114"/>
      <c r="HJ8" s="114"/>
      <c r="HK8" s="114"/>
      <c r="HL8" s="114"/>
      <c r="HM8" s="114"/>
      <c r="HN8" s="114"/>
      <c r="HO8" s="114"/>
      <c r="HP8" s="114"/>
      <c r="HQ8" s="114"/>
      <c r="HR8" s="114"/>
      <c r="HS8" s="114"/>
      <c r="HT8" s="114"/>
      <c r="HU8" s="114"/>
      <c r="HV8" s="114"/>
      <c r="HW8" s="114"/>
      <c r="HX8" s="114"/>
      <c r="HY8" s="114"/>
      <c r="HZ8" s="114"/>
      <c r="IA8" s="114"/>
      <c r="IB8" s="114"/>
      <c r="IC8" s="114"/>
      <c r="ID8" s="114"/>
      <c r="IE8" s="114"/>
      <c r="IF8" s="114"/>
      <c r="IG8" s="114"/>
      <c r="IH8" s="114"/>
      <c r="II8" s="114"/>
      <c r="IJ8" s="114"/>
      <c r="IK8" s="114"/>
      <c r="IL8" s="114"/>
      <c r="IM8" s="114"/>
      <c r="IN8" s="114"/>
      <c r="IO8" s="114"/>
      <c r="IP8" s="114"/>
      <c r="IQ8" s="114"/>
      <c r="IR8" s="114"/>
      <c r="IS8" s="114"/>
    </row>
    <row r="9" spans="1:253" ht="15" customHeight="1">
      <c r="A9" s="22">
        <v>5</v>
      </c>
      <c r="B9" s="21" t="str">
        <f>'ORAE Measure Info'!B26</f>
        <v>Medication Administered: Opioids, All</v>
      </c>
      <c r="C9" s="22">
        <v>1</v>
      </c>
      <c r="D9" s="22">
        <v>1</v>
      </c>
      <c r="E9" s="22">
        <v>1</v>
      </c>
      <c r="F9" s="22">
        <v>1</v>
      </c>
    </row>
    <row r="10" spans="1:253" ht="15" customHeight="1">
      <c r="A10" s="22">
        <v>6</v>
      </c>
      <c r="B10" s="21" t="str">
        <f>'ORAE Measure Info'!B27</f>
        <v>Medication, Administered: Opioid Antagonist</v>
      </c>
      <c r="C10" s="22">
        <v>1</v>
      </c>
      <c r="D10" s="22">
        <v>1</v>
      </c>
      <c r="E10" s="22">
        <v>1</v>
      </c>
      <c r="F10" s="22">
        <v>1</v>
      </c>
    </row>
    <row r="11" spans="1:253" ht="15" customHeight="1">
      <c r="A11" s="22">
        <v>7</v>
      </c>
      <c r="B11" s="21" t="str">
        <f>'ORAE Measure Info'!B28</f>
        <v>Birthdate</v>
      </c>
      <c r="C11" s="22">
        <v>1</v>
      </c>
      <c r="D11" s="22">
        <v>1</v>
      </c>
      <c r="E11" s="22">
        <v>1</v>
      </c>
      <c r="F11" s="22">
        <v>1</v>
      </c>
    </row>
    <row r="12" spans="1:253" ht="15" customHeight="1">
      <c r="A12" s="22">
        <v>8</v>
      </c>
      <c r="B12" s="21" t="str">
        <f>'ORAE Measure Info'!B29</f>
        <v>Ethnicity</v>
      </c>
      <c r="C12" s="22">
        <v>1</v>
      </c>
      <c r="D12" s="22">
        <v>1</v>
      </c>
      <c r="E12" s="22">
        <v>1</v>
      </c>
      <c r="F12" s="22">
        <v>1</v>
      </c>
    </row>
    <row r="13" spans="1:253" ht="15" customHeight="1">
      <c r="A13" s="22">
        <v>9</v>
      </c>
      <c r="B13" s="21" t="str">
        <f>'ORAE Measure Info'!B30</f>
        <v>Payer</v>
      </c>
      <c r="C13" s="22">
        <v>1</v>
      </c>
      <c r="D13" s="22">
        <v>1</v>
      </c>
      <c r="E13" s="22">
        <v>1</v>
      </c>
      <c r="F13" s="22">
        <v>1</v>
      </c>
    </row>
    <row r="14" spans="1:253" ht="15" customHeight="1">
      <c r="A14" s="22">
        <v>10</v>
      </c>
      <c r="B14" s="21" t="str">
        <f>'ORAE Measure Info'!B31</f>
        <v>Race</v>
      </c>
      <c r="C14" s="22">
        <v>1</v>
      </c>
      <c r="D14" s="22">
        <v>1</v>
      </c>
      <c r="E14" s="22">
        <v>1</v>
      </c>
      <c r="F14" s="22">
        <v>1</v>
      </c>
    </row>
    <row r="15" spans="1:253" ht="15" customHeight="1">
      <c r="A15" s="22">
        <v>11</v>
      </c>
      <c r="B15" s="21" t="str">
        <f>'ORAE Measure Info'!B32</f>
        <v>ONC Administrative Sex</v>
      </c>
      <c r="C15" s="22">
        <v>1</v>
      </c>
      <c r="D15" s="22">
        <v>1</v>
      </c>
      <c r="E15" s="22">
        <v>1</v>
      </c>
      <c r="F15" s="22">
        <v>1</v>
      </c>
    </row>
    <row r="16" spans="1:253" ht="15" customHeight="1">
      <c r="A16" s="22">
        <v>12</v>
      </c>
      <c r="B16" s="21">
        <f>'ORAE Measure Info'!B33</f>
        <v>0</v>
      </c>
      <c r="C16" s="36" t="s">
        <v>44</v>
      </c>
      <c r="D16" s="36" t="s">
        <v>44</v>
      </c>
      <c r="E16" s="36" t="s">
        <v>44</v>
      </c>
      <c r="F16" s="36" t="s">
        <v>44</v>
      </c>
    </row>
    <row r="17" spans="1:6" ht="15" customHeight="1">
      <c r="A17" s="22">
        <v>13</v>
      </c>
      <c r="B17" s="21">
        <f>'ORAE Measure Info'!B34</f>
        <v>0</v>
      </c>
      <c r="C17" s="36" t="s">
        <v>44</v>
      </c>
      <c r="D17" s="36" t="s">
        <v>44</v>
      </c>
      <c r="E17" s="36" t="s">
        <v>44</v>
      </c>
      <c r="F17" s="36" t="s">
        <v>44</v>
      </c>
    </row>
    <row r="18" spans="1:6" ht="15" customHeight="1">
      <c r="A18" s="22">
        <v>14</v>
      </c>
      <c r="B18" s="35">
        <f>'ORAE Measure Info'!B35</f>
        <v>0</v>
      </c>
      <c r="C18" s="36" t="s">
        <v>44</v>
      </c>
      <c r="D18" s="36" t="s">
        <v>44</v>
      </c>
      <c r="E18" s="36" t="s">
        <v>44</v>
      </c>
      <c r="F18" s="36" t="s">
        <v>44</v>
      </c>
    </row>
    <row r="19" spans="1:6" ht="15" customHeight="1">
      <c r="A19" s="22">
        <v>15</v>
      </c>
      <c r="B19" s="35">
        <f>'ORAE Measure Info'!B36</f>
        <v>0</v>
      </c>
      <c r="C19" s="36" t="s">
        <v>44</v>
      </c>
      <c r="D19" s="36" t="s">
        <v>44</v>
      </c>
      <c r="E19" s="36" t="s">
        <v>44</v>
      </c>
      <c r="F19" s="36" t="s">
        <v>44</v>
      </c>
    </row>
    <row r="20" spans="1:6" ht="15" customHeight="1">
      <c r="A20" s="22">
        <v>16</v>
      </c>
      <c r="B20" s="35">
        <f>'ORAE Measure Info'!B37</f>
        <v>0</v>
      </c>
      <c r="C20" s="36" t="s">
        <v>44</v>
      </c>
      <c r="D20" s="36" t="s">
        <v>44</v>
      </c>
      <c r="E20" s="36" t="s">
        <v>44</v>
      </c>
      <c r="F20" s="36" t="s">
        <v>44</v>
      </c>
    </row>
    <row r="21" spans="1:6" ht="15" customHeight="1">
      <c r="A21" s="22">
        <v>17</v>
      </c>
      <c r="B21" s="35">
        <f>'ORAE Measure Info'!B38</f>
        <v>0</v>
      </c>
      <c r="C21" s="36" t="s">
        <v>44</v>
      </c>
      <c r="D21" s="36" t="s">
        <v>44</v>
      </c>
      <c r="E21" s="36" t="s">
        <v>44</v>
      </c>
      <c r="F21" s="36" t="s">
        <v>44</v>
      </c>
    </row>
    <row r="22" spans="1:6" ht="15" customHeight="1">
      <c r="A22" s="22">
        <v>18</v>
      </c>
      <c r="B22" s="35">
        <f>'ORAE Measure Info'!B39</f>
        <v>0</v>
      </c>
      <c r="C22" s="36" t="s">
        <v>44</v>
      </c>
      <c r="D22" s="36" t="s">
        <v>44</v>
      </c>
      <c r="E22" s="36" t="s">
        <v>44</v>
      </c>
      <c r="F22" s="36" t="s">
        <v>44</v>
      </c>
    </row>
    <row r="23" spans="1:6" ht="15" customHeight="1">
      <c r="A23" s="22">
        <v>19</v>
      </c>
      <c r="B23" s="35">
        <f>'ORAE Measure Info'!B40</f>
        <v>0</v>
      </c>
      <c r="C23" s="36" t="s">
        <v>44</v>
      </c>
      <c r="D23" s="36" t="s">
        <v>44</v>
      </c>
      <c r="E23" s="36" t="s">
        <v>44</v>
      </c>
      <c r="F23" s="36" t="s">
        <v>44</v>
      </c>
    </row>
    <row r="24" spans="1:6" ht="15" customHeight="1">
      <c r="A24" s="22">
        <v>20</v>
      </c>
      <c r="B24" s="35">
        <f>'ORAE Measure Info'!B41</f>
        <v>0</v>
      </c>
      <c r="C24" s="36" t="s">
        <v>44</v>
      </c>
      <c r="D24" s="36" t="s">
        <v>44</v>
      </c>
      <c r="E24" s="36" t="s">
        <v>44</v>
      </c>
      <c r="F24" s="36" t="s">
        <v>44</v>
      </c>
    </row>
    <row r="25" spans="1:6" ht="15" customHeight="1">
      <c r="A25" s="22">
        <v>21</v>
      </c>
      <c r="B25" s="35">
        <f>'ORAE Measure Info'!B42</f>
        <v>0</v>
      </c>
      <c r="C25" s="36" t="s">
        <v>44</v>
      </c>
      <c r="D25" s="36" t="s">
        <v>44</v>
      </c>
      <c r="E25" s="36" t="s">
        <v>44</v>
      </c>
      <c r="F25" s="36" t="s">
        <v>44</v>
      </c>
    </row>
    <row r="26" spans="1:6" ht="15" customHeight="1">
      <c r="A26" s="22">
        <v>22</v>
      </c>
      <c r="B26" s="35">
        <f>'ORAE Measure Info'!B43</f>
        <v>0</v>
      </c>
      <c r="C26" s="36" t="s">
        <v>44</v>
      </c>
      <c r="D26" s="36" t="s">
        <v>44</v>
      </c>
      <c r="E26" s="36" t="s">
        <v>44</v>
      </c>
      <c r="F26" s="36" t="s">
        <v>44</v>
      </c>
    </row>
    <row r="27" spans="1:6" ht="15" customHeight="1">
      <c r="A27" s="22">
        <v>23</v>
      </c>
      <c r="B27" s="35">
        <f>'ORAE Measure Info'!B44</f>
        <v>0</v>
      </c>
      <c r="C27" s="36" t="s">
        <v>44</v>
      </c>
      <c r="D27" s="36" t="s">
        <v>44</v>
      </c>
      <c r="E27" s="36" t="s">
        <v>44</v>
      </c>
      <c r="F27" s="36" t="s">
        <v>44</v>
      </c>
    </row>
    <row r="28" spans="1:6" ht="15" customHeight="1">
      <c r="A28" s="22">
        <v>24</v>
      </c>
      <c r="B28" s="35">
        <f>'ORAE Measure Info'!B45</f>
        <v>0</v>
      </c>
      <c r="C28" s="36" t="s">
        <v>44</v>
      </c>
      <c r="D28" s="36" t="s">
        <v>44</v>
      </c>
      <c r="E28" s="36" t="s">
        <v>44</v>
      </c>
      <c r="F28" s="36" t="s">
        <v>44</v>
      </c>
    </row>
    <row r="29" spans="1:6" ht="15" customHeight="1">
      <c r="A29" s="22">
        <v>25</v>
      </c>
      <c r="B29" s="35">
        <f>'ORAE Measure Info'!B46</f>
        <v>0</v>
      </c>
      <c r="C29" s="36" t="s">
        <v>44</v>
      </c>
      <c r="D29" s="36" t="s">
        <v>44</v>
      </c>
      <c r="E29" s="36" t="s">
        <v>44</v>
      </c>
      <c r="F29" s="36" t="s">
        <v>44</v>
      </c>
    </row>
    <row r="30" spans="1:6" ht="15" customHeight="1">
      <c r="A30" s="22">
        <v>26</v>
      </c>
      <c r="B30" s="35">
        <f>'ORAE Measure Info'!B47</f>
        <v>0</v>
      </c>
      <c r="C30" s="36" t="s">
        <v>44</v>
      </c>
      <c r="D30" s="36" t="s">
        <v>44</v>
      </c>
      <c r="E30" s="36" t="s">
        <v>44</v>
      </c>
      <c r="F30" s="36" t="s">
        <v>44</v>
      </c>
    </row>
    <row r="31" spans="1:6" ht="15" customHeight="1">
      <c r="A31" s="22">
        <v>27</v>
      </c>
      <c r="B31" s="35">
        <f>'ORAE Measure Info'!B48</f>
        <v>0</v>
      </c>
      <c r="C31" s="36" t="s">
        <v>44</v>
      </c>
      <c r="D31" s="36" t="s">
        <v>44</v>
      </c>
      <c r="E31" s="36" t="s">
        <v>44</v>
      </c>
      <c r="F31" s="36" t="s">
        <v>44</v>
      </c>
    </row>
    <row r="32" spans="1:6" ht="15" customHeight="1">
      <c r="A32" s="22">
        <v>28</v>
      </c>
      <c r="B32" s="35">
        <f>'ORAE Measure Info'!B49</f>
        <v>0</v>
      </c>
      <c r="C32" s="36" t="s">
        <v>44</v>
      </c>
      <c r="D32" s="36" t="s">
        <v>44</v>
      </c>
      <c r="E32" s="36" t="s">
        <v>44</v>
      </c>
      <c r="F32" s="36" t="s">
        <v>44</v>
      </c>
    </row>
    <row r="33" spans="1:6" ht="15" customHeight="1">
      <c r="A33" s="22">
        <v>29</v>
      </c>
      <c r="B33" s="35">
        <f>'ORAE Measure Info'!B50</f>
        <v>0</v>
      </c>
      <c r="C33" s="36" t="s">
        <v>44</v>
      </c>
      <c r="D33" s="36" t="s">
        <v>44</v>
      </c>
      <c r="E33" s="36" t="s">
        <v>44</v>
      </c>
      <c r="F33" s="36" t="s">
        <v>44</v>
      </c>
    </row>
    <row r="34" spans="1:6" ht="15" customHeight="1">
      <c r="A34" s="22">
        <v>30</v>
      </c>
      <c r="B34" s="35">
        <f>'ORAE Measure Info'!B51</f>
        <v>0</v>
      </c>
      <c r="C34" s="36" t="s">
        <v>44</v>
      </c>
      <c r="D34" s="36" t="s">
        <v>44</v>
      </c>
      <c r="E34" s="36" t="s">
        <v>44</v>
      </c>
      <c r="F34" s="36" t="s">
        <v>44</v>
      </c>
    </row>
  </sheetData>
  <dataValidations count="2">
    <dataValidation type="list" operator="equal" allowBlank="1" showInputMessage="1" showErrorMessage="1" sqref="C11:F15" xr:uid="{90251999-14C6-1446-BDB1-C72E3F75CFBB}">
      <formula1>#REF!</formula1>
    </dataValidation>
    <dataValidation type="list" allowBlank="1" showInputMessage="1" showErrorMessage="1" sqref="C5:F10" xr:uid="{00000000-0002-0000-0600-000000000000}">
      <formula1>"0,1"</formula1>
    </dataValidation>
  </dataValidations>
  <pageMargins left="0.7" right="0.7" top="0.75" bottom="0.75" header="0.3" footer="0.3"/>
  <pageSetup orientation="portrait"/>
  <headerFooter>
    <oddFooter>&amp;C&amp;"Helvetica Neue,Regular"&amp;12&amp;K000000&amp;P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568998FC033B194987EF95EF3DA8E2B5" ma:contentTypeVersion="2" ma:contentTypeDescription="Create a new document." ma:contentTypeScope="" ma:versionID="ff3acac6324dec0aab23d56ff72c069c">
  <xsd:schema xmlns:xsd="http://www.w3.org/2001/XMLSchema" xmlns:xs="http://www.w3.org/2001/XMLSchema" xmlns:p="http://schemas.microsoft.com/office/2006/metadata/properties" targetNamespace="http://schemas.microsoft.com/office/2006/metadata/properties" ma:root="true" ma:fieldsID="bf2873021d8c0cf1fb09921515ab28f0">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FC463E6-7DE1-4BBA-B030-BB53592F47F5}">
  <ds:schemaRefs>
    <ds:schemaRef ds:uri="http://purl.org/dc/terms/"/>
    <ds:schemaRef ds:uri="http://purl.org/dc/elements/1.1/"/>
    <ds:schemaRef ds:uri="http://schemas.microsoft.com/office/infopath/2007/PartnerControls"/>
    <ds:schemaRef ds:uri="8ba3e3c6-121b-41f9-a8cb-c01fc9a20ff8"/>
    <ds:schemaRef ds:uri="http://schemas.microsoft.com/office/2006/metadata/properties"/>
    <ds:schemaRef ds:uri="http://www.w3.org/XML/1998/namespace"/>
    <ds:schemaRef ds:uri="http://schemas.microsoft.com/office/2006/documentManagement/types"/>
    <ds:schemaRef ds:uri="http://schemas.openxmlformats.org/package/2006/metadata/core-properties"/>
    <ds:schemaRef ds:uri="913e6da8-ff93-4dad-8762-5a7644b86edb"/>
    <ds:schemaRef ds:uri="http://purl.org/dc/dcmitype/"/>
  </ds:schemaRefs>
</ds:datastoreItem>
</file>

<file path=customXml/itemProps2.xml><?xml version="1.0" encoding="utf-8"?>
<ds:datastoreItem xmlns:ds="http://schemas.openxmlformats.org/officeDocument/2006/customXml" ds:itemID="{D5B59BEF-C127-4452-86EA-51796DB25C6A}">
  <ds:schemaRefs>
    <ds:schemaRef ds:uri="http://schemas.microsoft.com/sharepoint/v3/contenttype/forms"/>
  </ds:schemaRefs>
</ds:datastoreItem>
</file>

<file path=customXml/itemProps3.xml><?xml version="1.0" encoding="utf-8"?>
<ds:datastoreItem xmlns:ds="http://schemas.openxmlformats.org/officeDocument/2006/customXml" ds:itemID="{ED0A9163-452D-4FA7-967F-1F80C9AE8EAB}"/>
</file>

<file path=customXml/itemProps4.xml><?xml version="1.0" encoding="utf-8"?>
<ds:datastoreItem xmlns:ds="http://schemas.openxmlformats.org/officeDocument/2006/customXml" ds:itemID="{59093313-7B22-4E10-8E00-4627B1F38F1F}"/>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28</vt:i4>
      </vt:variant>
    </vt:vector>
  </HeadingPairs>
  <TitlesOfParts>
    <vt:vector size="28" baseType="lpstr">
      <vt:lpstr>READ ME</vt:lpstr>
      <vt:lpstr>ORAE Measure Info</vt:lpstr>
      <vt:lpstr>DataValidation</vt:lpstr>
      <vt:lpstr>Overall Results</vt:lpstr>
      <vt:lpstr>Feasibility Plan</vt:lpstr>
      <vt:lpstr>Scorecard 1 - Meditech</vt:lpstr>
      <vt:lpstr>Scorecard 2 - Meditech</vt:lpstr>
      <vt:lpstr>Scorecard 3 - Allscripts</vt:lpstr>
      <vt:lpstr>Scorecard 4 - Meditech</vt:lpstr>
      <vt:lpstr>Scorecard 5 - Epic</vt:lpstr>
      <vt:lpstr>Scorecard 6 - Epic</vt:lpstr>
      <vt:lpstr>Scorecard 7 - Allscripts</vt:lpstr>
      <vt:lpstr>Scorecard 8 - Cerner</vt:lpstr>
      <vt:lpstr>Scorecard 9 - Meditech</vt:lpstr>
      <vt:lpstr>Scorecard 10 - Allscripts</vt:lpstr>
      <vt:lpstr>Scorecard 11 - Meditech</vt:lpstr>
      <vt:lpstr>Scorecard 12 - Meditech</vt:lpstr>
      <vt:lpstr>Scorecard 13 - Meditech</vt:lpstr>
      <vt:lpstr>Scorecard 14 - Epic</vt:lpstr>
      <vt:lpstr>Scorecard 15 - Epic</vt:lpstr>
      <vt:lpstr>Scorecard 16 - Epic</vt:lpstr>
      <vt:lpstr>Scorecard 17 - Meditech</vt:lpstr>
      <vt:lpstr>Scorecard 18 - Meditech</vt:lpstr>
      <vt:lpstr>Scorecard 19 - Meditech</vt:lpstr>
      <vt:lpstr>Scorecard 20 - Cerner</vt:lpstr>
      <vt:lpstr>Scorecard 21 - Cerner</vt:lpstr>
      <vt:lpstr>Scorecard 22 - Cerner</vt:lpstr>
      <vt:lpstr>Scorecard 23 - Cerner</vt:lpstr>
    </vt:vector>
  </TitlesOfParts>
  <Manager/>
  <Company>IMPAQ International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ORAE Measure Feasibility Scorecare Final</dc:title>
  <dc:subject/>
  <dc:creator>IMPAQ International Patient Safety Team</dc:creator>
  <cp:keywords/>
  <dc:description/>
  <cp:lastModifiedBy>Chana West, RN, MSN</cp:lastModifiedBy>
  <dcterms:created xsi:type="dcterms:W3CDTF">2018-12-12T17:33:02Z</dcterms:created>
  <dcterms:modified xsi:type="dcterms:W3CDTF">2020-09-24T12:21:08Z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0x010100568998FC033B194987EF95EF3DA8E2B5</vt:lpwstr>
  </property>
  <property fmtid="{D5CDD505-2E9C-101B-9397-08002B2CF9AE}" pid="3" name="Task">
    <vt:lpwstr/>
  </property>
  <property fmtid="{D5CDD505-2E9C-101B-9397-08002B2CF9AE}" pid="4" name="_dlc_DocIdItemGuid">
    <vt:lpwstr>8d741ca3-e3d2-4212-ba78-2e48fa71ff32</vt:lpwstr>
  </property>
  <property fmtid="{D5CDD505-2E9C-101B-9397-08002B2CF9AE}" pid="5" name="Order">
    <vt:r8>100</vt:r8>
  </property>
</Properties>
</file>